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dli Setio Pramesti\Documents\bismillah sempro\PPTx SKRIPSI\Olah Data Wasih\"/>
    </mc:Choice>
  </mc:AlternateContent>
  <xr:revisionPtr revIDLastSave="0" documentId="8_{86C42B49-CB26-42C3-A3C3-05E8D0281AC4}" xr6:coauthVersionLast="47" xr6:coauthVersionMax="47" xr10:uidLastSave="{00000000-0000-0000-0000-000000000000}"/>
  <bookViews>
    <workbookView xWindow="-120" yWindow="-120" windowWidth="20730" windowHeight="11040" tabRatio="1000" xr2:uid="{F0652E22-6069-46AF-BEEC-60DEF267FA6D}"/>
  </bookViews>
  <sheets>
    <sheet name="Daftar Tabel" sheetId="2" r:id="rId1"/>
    <sheet name="Tinggi 1 MST" sheetId="1" r:id="rId2"/>
    <sheet name="ANOVA 1 MST" sheetId="3" r:id="rId3"/>
    <sheet name="DMRT P (1)" sheetId="4" r:id="rId4"/>
    <sheet name="Tinggi 2 MST" sheetId="5" r:id="rId5"/>
    <sheet name="ANOVA 2 MST" sheetId="6" r:id="rId6"/>
    <sheet name="DMRT P (2)" sheetId="7" r:id="rId7"/>
    <sheet name="DMRT V (2)" sheetId="8" r:id="rId8"/>
    <sheet name="Tinggi 3 MST" sheetId="9" r:id="rId9"/>
    <sheet name="ANOVA 3 MST" sheetId="10" r:id="rId10"/>
    <sheet name="DMRT P (3)" sheetId="11" r:id="rId11"/>
    <sheet name="DMRT V (3)" sheetId="12" r:id="rId12"/>
    <sheet name="Tinggi 4 MST" sheetId="13" r:id="rId13"/>
    <sheet name="ANOVA 4 MST" sheetId="14" r:id="rId14"/>
    <sheet name="DMRT P (4)" sheetId="15" r:id="rId15"/>
    <sheet name="DMRT V (4)" sheetId="16" r:id="rId16"/>
    <sheet name="DMRT PxV (4)" sheetId="17" r:id="rId17"/>
  </sheets>
  <definedNames>
    <definedName name="_xlnm.Database">'Tinggi 4 MST'!$B$2:$E$26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3" l="1"/>
  <c r="J12" i="13"/>
  <c r="I12" i="13"/>
  <c r="L12" i="13" s="1"/>
  <c r="M11" i="13"/>
  <c r="L11" i="13"/>
  <c r="M10" i="13"/>
  <c r="L10" i="13"/>
  <c r="M9" i="13"/>
  <c r="L9" i="13"/>
  <c r="M8" i="13"/>
  <c r="L8" i="13"/>
  <c r="M7" i="13"/>
  <c r="L7" i="13"/>
  <c r="M6" i="13"/>
  <c r="L6" i="13"/>
  <c r="M5" i="13"/>
  <c r="L5" i="13"/>
  <c r="M4" i="13"/>
  <c r="M12" i="13" s="1"/>
  <c r="L4" i="13"/>
  <c r="J12" i="9"/>
  <c r="I12" i="9"/>
  <c r="H12" i="9"/>
  <c r="K12" i="9" s="1"/>
  <c r="L11" i="9"/>
  <c r="K11" i="9"/>
  <c r="L10" i="9"/>
  <c r="K10" i="9"/>
  <c r="L9" i="9"/>
  <c r="K9" i="9"/>
  <c r="L8" i="9"/>
  <c r="K8" i="9"/>
  <c r="L7" i="9"/>
  <c r="K7" i="9"/>
  <c r="L6" i="9"/>
  <c r="K6" i="9"/>
  <c r="L5" i="9"/>
  <c r="K5" i="9"/>
  <c r="L4" i="9"/>
  <c r="L12" i="9" s="1"/>
  <c r="K4" i="9"/>
  <c r="J12" i="5"/>
  <c r="I12" i="5"/>
  <c r="H12" i="5"/>
  <c r="K12" i="5" s="1"/>
  <c r="L11" i="5"/>
  <c r="K11" i="5"/>
  <c r="L10" i="5"/>
  <c r="K10" i="5"/>
  <c r="L9" i="5"/>
  <c r="K9" i="5"/>
  <c r="L8" i="5"/>
  <c r="K8" i="5"/>
  <c r="L7" i="5"/>
  <c r="K7" i="5"/>
  <c r="L6" i="5"/>
  <c r="K6" i="5"/>
  <c r="L5" i="5"/>
  <c r="K5" i="5"/>
  <c r="L4" i="5"/>
  <c r="L12" i="5" s="1"/>
  <c r="K4" i="5"/>
  <c r="K12" i="1"/>
  <c r="J12" i="1"/>
  <c r="I12" i="1"/>
  <c r="L12" i="1" s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M12" i="1" s="1"/>
  <c r="L4" i="1"/>
</calcChain>
</file>

<file path=xl/sharedStrings.xml><?xml version="1.0" encoding="utf-8"?>
<sst xmlns="http://schemas.openxmlformats.org/spreadsheetml/2006/main" count="589" uniqueCount="102">
  <si>
    <t>P</t>
  </si>
  <si>
    <t>V</t>
  </si>
  <si>
    <t>ULANGAN</t>
  </si>
  <si>
    <t>TINGGI 1 MINGGU</t>
  </si>
  <si>
    <t>V1</t>
  </si>
  <si>
    <t>V2</t>
  </si>
  <si>
    <t>V3</t>
  </si>
  <si>
    <t>P1</t>
  </si>
  <si>
    <t>P0</t>
  </si>
  <si>
    <t>V0</t>
  </si>
  <si>
    <t>NO</t>
  </si>
  <si>
    <t>NAMA DATA</t>
  </si>
  <si>
    <t>NAMA SHEET</t>
  </si>
  <si>
    <t>Tinggi 1 MST</t>
  </si>
  <si>
    <t>ANOVA</t>
  </si>
  <si>
    <t>ANALYSIS OF VARIANCE</t>
  </si>
  <si>
    <t>VARIABLE: TINGGI 1 MINGGU</t>
  </si>
  <si>
    <t>Grand Total</t>
  </si>
  <si>
    <t>Average of TINGGI 1 MINGGU</t>
  </si>
  <si>
    <t>ANOVA TABLE</t>
  </si>
  <si>
    <t>EFFECT</t>
  </si>
  <si>
    <t>SS</t>
  </si>
  <si>
    <t>DF</t>
  </si>
  <si>
    <t>MS</t>
  </si>
  <si>
    <t>F</t>
  </si>
  <si>
    <t>ProbF</t>
  </si>
  <si>
    <t>Sign.</t>
  </si>
  <si>
    <t>S.E.M.</t>
  </si>
  <si>
    <t>S.E.D.</t>
  </si>
  <si>
    <t>L.S.D. (0.05)</t>
  </si>
  <si>
    <t>L.S.D. (0.01)</t>
  </si>
  <si>
    <t>*</t>
  </si>
  <si>
    <t>**</t>
  </si>
  <si>
    <t>P x V</t>
  </si>
  <si>
    <t>Residual</t>
  </si>
  <si>
    <t>Total</t>
  </si>
  <si>
    <t>C.V. (%) = 19,4461117065649</t>
  </si>
  <si>
    <t>MULTIPLE COMPARISON TEST</t>
  </si>
  <si>
    <t>Procedure: Duncan's multiple range test (p= 0,05)</t>
  </si>
  <si>
    <t>S.E.M.: 0,159052356719415; DF: 14</t>
  </si>
  <si>
    <t>Critical range; 0; 0,482</t>
  </si>
  <si>
    <t>a</t>
  </si>
  <si>
    <t>b</t>
  </si>
  <si>
    <t>Perlakuan</t>
  </si>
  <si>
    <t>Kelompok</t>
  </si>
  <si>
    <t>Rata-Rata</t>
  </si>
  <si>
    <t>P0V0</t>
  </si>
  <si>
    <t>P1V0</t>
  </si>
  <si>
    <t>P0V1</t>
  </si>
  <si>
    <t>P1V1</t>
  </si>
  <si>
    <t>P0V2</t>
  </si>
  <si>
    <t>P1V2</t>
  </si>
  <si>
    <t>P0V3</t>
  </si>
  <si>
    <t>P1V3</t>
  </si>
  <si>
    <t>DMRT P</t>
  </si>
  <si>
    <t>ANOVA 1 MST</t>
  </si>
  <si>
    <t>DMRT P (1)</t>
  </si>
  <si>
    <t>TINGGI 2 MINGGU</t>
  </si>
  <si>
    <t>VARIABLE: TINGGI 2 MINGGU</t>
  </si>
  <si>
    <t>Average of TINGGI 2 MINGGU</t>
  </si>
  <si>
    <t>C.V. (%) = 4,62549080735485</t>
  </si>
  <si>
    <t>S.E.M.: 0,186937112635506; DF: 14</t>
  </si>
  <si>
    <t>Critical range; 0; 0,566</t>
  </si>
  <si>
    <t>S.E.M.: 0,264368840709339; DF: 14</t>
  </si>
  <si>
    <t>Critical range; 0; 0,801; 0,841; 0,864</t>
  </si>
  <si>
    <t>c</t>
  </si>
  <si>
    <t xml:space="preserve">DMRT P </t>
  </si>
  <si>
    <t>DMRT V</t>
  </si>
  <si>
    <t>Tinggi 2 MST</t>
  </si>
  <si>
    <t>ANOVA 2 MST</t>
  </si>
  <si>
    <t>DMRT P (2)</t>
  </si>
  <si>
    <t>DMRT V (2)</t>
  </si>
  <si>
    <t>TINGGI 3 MINGGU</t>
  </si>
  <si>
    <t>VARIABLE: TINGGI 3 MINGGU</t>
  </si>
  <si>
    <t>Average of TINGGI 3 MINGGU</t>
  </si>
  <si>
    <t>C.V. (%) = 8,10706141289159</t>
  </si>
  <si>
    <t>S.E.M.: 0,384883170747306; DF: 14</t>
  </si>
  <si>
    <t>Critical range; 0; 1,166</t>
  </si>
  <si>
    <t>S.E.M.: 0,544306758526844; DF: 14</t>
  </si>
  <si>
    <t>Critical range; 0; 1,649; 1,731; 1,78</t>
  </si>
  <si>
    <t>TINGGI 4 MINGGU</t>
  </si>
  <si>
    <t>VARIABLE: TINGGI 4 MINGGU</t>
  </si>
  <si>
    <t>Average of TINGGI 4 MINGGU</t>
  </si>
  <si>
    <t>C.V. (%) = 3,35940213663105</t>
  </si>
  <si>
    <t>S.E.M.: 0,181388445723536; DF: 14</t>
  </si>
  <si>
    <t>Critical range; 0; 0,55</t>
  </si>
  <si>
    <t>S.E.M.: 0,256522076758512; DF: 14</t>
  </si>
  <si>
    <t>Critical range; 0; 0,777; 0,816; 0,839</t>
  </si>
  <si>
    <t>S.E.M.: 0,362776891447071; DF: 14</t>
  </si>
  <si>
    <t>Critical range; 0; 1,099; 1,154; 1,186; 1,208; 1,223; 1,23; 1,237</t>
  </si>
  <si>
    <t>ab</t>
  </si>
  <si>
    <t>d</t>
  </si>
  <si>
    <t>DMRT PxV</t>
  </si>
  <si>
    <t>Tinggi 3 MST</t>
  </si>
  <si>
    <t>Tinggi 4 MST</t>
  </si>
  <si>
    <t>ANOVA 3 MST</t>
  </si>
  <si>
    <t>ANOVA 4 MST</t>
  </si>
  <si>
    <t>DMRT P (3)</t>
  </si>
  <si>
    <t>DMRT V (3)</t>
  </si>
  <si>
    <t>DMRT P (4)</t>
  </si>
  <si>
    <t>DMRT V (4)</t>
  </si>
  <si>
    <t>DMRT PxV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</si>
</sst>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/>
    <xf numFmtId="0" fontId="4" fillId="0" borderId="3" xfId="0" applyFont="1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4" fillId="0" borderId="5" xfId="0" applyFont="1" applyFill="1" applyBorder="1" applyAlignment="1">
      <alignment horizontal="center"/>
    </xf>
    <xf numFmtId="0" fontId="0" fillId="0" borderId="1" xfId="0" applyFill="1" applyBorder="1"/>
    <xf numFmtId="0" fontId="4" fillId="0" borderId="3" xfId="0" applyFont="1" applyFill="1" applyBorder="1"/>
    <xf numFmtId="0" fontId="0" fillId="0" borderId="6" xfId="0" applyFill="1" applyBorder="1"/>
    <xf numFmtId="0" fontId="4" fillId="0" borderId="7" xfId="0" applyFont="1" applyFill="1" applyBorder="1" applyAlignment="1">
      <alignment horizontal="center"/>
    </xf>
    <xf numFmtId="0" fontId="0" fillId="0" borderId="8" xfId="0" applyFill="1" applyBorder="1"/>
    <xf numFmtId="0" fontId="0" fillId="0" borderId="7" xfId="0" applyFill="1" applyBorder="1"/>
    <xf numFmtId="0" fontId="4" fillId="2" borderId="9" xfId="0" applyFont="1" applyFill="1" applyBorder="1" applyAlignment="1">
      <alignment horizontal="center"/>
    </xf>
    <xf numFmtId="0" fontId="2" fillId="0" borderId="0" xfId="0" applyFont="1"/>
    <xf numFmtId="0" fontId="0" fillId="4" borderId="7" xfId="0" applyFill="1" applyBorder="1" applyAlignment="1">
      <alignment horizontal="center" vertical="center"/>
    </xf>
    <xf numFmtId="0" fontId="3" fillId="4" borderId="7" xfId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7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4E35-FF79-4E29-B1D4-041157DD4F6D}">
  <dimension ref="A1:I17"/>
  <sheetViews>
    <sheetView tabSelected="1" workbookViewId="0">
      <selection activeCell="G6" sqref="G6"/>
    </sheetView>
  </sheetViews>
  <sheetFormatPr defaultRowHeight="15" x14ac:dyDescent="0.25"/>
  <cols>
    <col min="3" max="3" width="12.5703125" customWidth="1"/>
    <col min="5" max="5" width="14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18" t="s">
        <v>10</v>
      </c>
      <c r="C3" s="19" t="s">
        <v>11</v>
      </c>
      <c r="D3" s="19"/>
      <c r="E3" s="20" t="s">
        <v>12</v>
      </c>
      <c r="F3" s="17"/>
      <c r="G3" s="6"/>
      <c r="H3" s="6"/>
      <c r="I3" s="6"/>
    </row>
    <row r="4" spans="1:9" x14ac:dyDescent="0.25">
      <c r="A4" s="6"/>
      <c r="B4" s="36">
        <v>1</v>
      </c>
      <c r="C4" s="37" t="s">
        <v>13</v>
      </c>
      <c r="D4" s="38" t="s">
        <v>14</v>
      </c>
      <c r="E4" s="39" t="s">
        <v>55</v>
      </c>
      <c r="F4" s="6"/>
      <c r="G4" s="6"/>
      <c r="H4" s="6"/>
      <c r="I4" s="6"/>
    </row>
    <row r="5" spans="1:9" x14ac:dyDescent="0.25">
      <c r="A5" s="6"/>
      <c r="B5" s="36"/>
      <c r="C5" s="37"/>
      <c r="D5" s="38" t="s">
        <v>54</v>
      </c>
      <c r="E5" s="39" t="s">
        <v>56</v>
      </c>
      <c r="F5" s="6"/>
      <c r="G5" s="6"/>
      <c r="H5" s="6"/>
      <c r="I5" s="6"/>
    </row>
    <row r="6" spans="1:9" x14ac:dyDescent="0.25">
      <c r="A6" s="6"/>
      <c r="B6" s="36">
        <v>2</v>
      </c>
      <c r="C6" s="37" t="s">
        <v>68</v>
      </c>
      <c r="D6" s="38" t="s">
        <v>14</v>
      </c>
      <c r="E6" s="39" t="s">
        <v>69</v>
      </c>
      <c r="F6" s="6"/>
      <c r="G6" s="6"/>
      <c r="H6" s="6"/>
      <c r="I6" s="6"/>
    </row>
    <row r="7" spans="1:9" x14ac:dyDescent="0.25">
      <c r="A7" s="6"/>
      <c r="B7" s="36"/>
      <c r="C7" s="37"/>
      <c r="D7" s="38" t="s">
        <v>54</v>
      </c>
      <c r="E7" s="39" t="s">
        <v>70</v>
      </c>
      <c r="F7" s="6"/>
      <c r="G7" s="6"/>
      <c r="H7" s="6"/>
      <c r="I7" s="6"/>
    </row>
    <row r="8" spans="1:9" x14ac:dyDescent="0.25">
      <c r="A8" s="6"/>
      <c r="B8" s="36"/>
      <c r="C8" s="37"/>
      <c r="D8" s="38" t="s">
        <v>67</v>
      </c>
      <c r="E8" s="39" t="s">
        <v>71</v>
      </c>
      <c r="F8" s="6"/>
      <c r="G8" s="6"/>
      <c r="H8" s="6"/>
      <c r="I8" s="6"/>
    </row>
    <row r="9" spans="1:9" x14ac:dyDescent="0.25">
      <c r="A9" s="6"/>
      <c r="B9" s="36">
        <v>3</v>
      </c>
      <c r="C9" s="37" t="s">
        <v>93</v>
      </c>
      <c r="D9" s="38" t="s">
        <v>14</v>
      </c>
      <c r="E9" s="39" t="s">
        <v>95</v>
      </c>
      <c r="F9" s="6"/>
      <c r="G9" s="6"/>
      <c r="H9" s="6"/>
      <c r="I9" s="6"/>
    </row>
    <row r="10" spans="1:9" x14ac:dyDescent="0.25">
      <c r="A10" s="6"/>
      <c r="B10" s="36"/>
      <c r="C10" s="37"/>
      <c r="D10" s="38" t="s">
        <v>54</v>
      </c>
      <c r="E10" s="39" t="s">
        <v>97</v>
      </c>
      <c r="F10" s="6"/>
      <c r="G10" s="6"/>
      <c r="H10" s="6"/>
      <c r="I10" s="6"/>
    </row>
    <row r="11" spans="1:9" x14ac:dyDescent="0.25">
      <c r="A11" s="6"/>
      <c r="B11" s="36"/>
      <c r="C11" s="37"/>
      <c r="D11" s="38" t="s">
        <v>67</v>
      </c>
      <c r="E11" s="39" t="s">
        <v>98</v>
      </c>
      <c r="F11" s="6"/>
      <c r="G11" s="6"/>
      <c r="H11" s="6"/>
      <c r="I11" s="6"/>
    </row>
    <row r="12" spans="1:9" x14ac:dyDescent="0.25">
      <c r="A12" s="6"/>
      <c r="B12" s="36">
        <v>4</v>
      </c>
      <c r="C12" s="37" t="s">
        <v>94</v>
      </c>
      <c r="D12" s="38" t="s">
        <v>14</v>
      </c>
      <c r="E12" s="39" t="s">
        <v>96</v>
      </c>
      <c r="F12" s="6"/>
      <c r="G12" s="6"/>
      <c r="H12" s="6"/>
      <c r="I12" s="6"/>
    </row>
    <row r="13" spans="1:9" x14ac:dyDescent="0.25">
      <c r="A13" s="6"/>
      <c r="B13" s="36"/>
      <c r="C13" s="37"/>
      <c r="D13" s="38" t="s">
        <v>54</v>
      </c>
      <c r="E13" s="39" t="s">
        <v>99</v>
      </c>
      <c r="F13" s="6"/>
      <c r="G13" s="6"/>
      <c r="H13" s="6"/>
      <c r="I13" s="6"/>
    </row>
    <row r="14" spans="1:9" x14ac:dyDescent="0.25">
      <c r="A14" s="6"/>
      <c r="B14" s="36"/>
      <c r="C14" s="37"/>
      <c r="D14" s="38" t="s">
        <v>67</v>
      </c>
      <c r="E14" s="39" t="s">
        <v>100</v>
      </c>
      <c r="F14" s="6"/>
      <c r="G14" s="6"/>
      <c r="H14" s="6"/>
      <c r="I14" s="6"/>
    </row>
    <row r="15" spans="1:9" x14ac:dyDescent="0.25">
      <c r="A15" s="6"/>
      <c r="B15" s="36"/>
      <c r="C15" s="37"/>
      <c r="D15" s="38" t="s">
        <v>92</v>
      </c>
      <c r="E15" s="39" t="s">
        <v>101</v>
      </c>
      <c r="F15" s="6"/>
      <c r="G15" s="6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</sheetData>
  <mergeCells count="9">
    <mergeCell ref="C9:C11"/>
    <mergeCell ref="C12:C15"/>
    <mergeCell ref="B9:B11"/>
    <mergeCell ref="B12:B15"/>
    <mergeCell ref="C3:D3"/>
    <mergeCell ref="B4:B5"/>
    <mergeCell ref="C4:C5"/>
    <mergeCell ref="C6:C8"/>
    <mergeCell ref="B6:B8"/>
  </mergeCells>
  <hyperlinks>
    <hyperlink ref="E4" location="'ANOVA 1 MST'!A1" display="ANOVA 1 MST" xr:uid="{9DF64AED-6887-4C36-8497-6646B6AE9196}"/>
    <hyperlink ref="E5" location="'DMRT P (1)'!A1" display="DMRT P (1)" xr:uid="{C33DDE6F-1113-450A-92C9-9F4CA5CBF0CE}"/>
    <hyperlink ref="C4:C5" location="'Tinggi 1 MST'!A1" display="Tinggi 1 MST" xr:uid="{FCE66545-399B-41DB-A72F-DAF40472F441}"/>
    <hyperlink ref="E6" location="'ANOVA 2 MST'!A1" display="ANOVA 2 MST" xr:uid="{9B84F10E-821F-486E-91D2-7A236E1AE37A}"/>
    <hyperlink ref="E7" location="'DMRT P (2)'!A1" display="DMRT P (2)" xr:uid="{FAEB5027-3D62-4C1B-907A-BD1A42F40F4E}"/>
    <hyperlink ref="E8" location="'DMRT V (2)'!A1" display="DMRT V (2)" xr:uid="{B87D1D98-F62A-49A4-AE7B-79D0B382EAB0}"/>
    <hyperlink ref="C6:C8" location="'Tinggi 2 MST'!A1" display="Tinggi 2 MST" xr:uid="{AFDF566D-2A7E-472B-A93D-9706D463F05B}"/>
    <hyperlink ref="E9" location="'ANOVA 3 MST'!A1" display="ANOVA 3 MST" xr:uid="{FBBC88D8-74F3-46F4-926F-E2DE25202108}"/>
    <hyperlink ref="E10" location="'DMRT P (3)'!A1" display="DMRT P (3)" xr:uid="{22FBD566-9782-454B-9DE6-B07AF4F33A4B}"/>
    <hyperlink ref="E11" location="'DMRT V (3)'!A1" display="DMRT V (3)" xr:uid="{5B4BA26A-0DCC-488C-A0BF-3B39A850671F}"/>
    <hyperlink ref="E12" location="'ANOVA 4 MST'!A1" display="ANOVA 4 MST" xr:uid="{D6EA8AC6-C8DA-4634-A714-09B7A1E78824}"/>
    <hyperlink ref="E13" location="'DMRT P (4)'!A1" display="DMRT P (4)" xr:uid="{16932664-1F59-4FB9-89B8-3768907AEB7B}"/>
    <hyperlink ref="E14" location="'DMRT V (4)'!A1" display="DMRT V (4)" xr:uid="{658D5B0C-F649-4B4F-A67D-3588C95F24E0}"/>
    <hyperlink ref="E15" location="'DMRT PxV (4)'!A1" display="DMRT PxV (4)" xr:uid="{C887854A-3391-4961-BEF1-8578B1723560}"/>
    <hyperlink ref="C9:C11" location="'Tinggi 3 MST'!A1" display="Tinggi 3 MST" xr:uid="{215E78AC-A2C9-4C14-9B78-DCB801A34A30}"/>
    <hyperlink ref="C12:C15" location="'Tinggi 4 MST'!A1" display="Tinggi 4 MST" xr:uid="{126B0042-2292-4DD2-9F2D-AF43911A424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AB2C-42EB-44E8-AC5D-C151B48B77F7}">
  <dimension ref="A1:K21"/>
  <sheetViews>
    <sheetView workbookViewId="0">
      <selection activeCell="A6" sqref="A6:F9"/>
    </sheetView>
  </sheetViews>
  <sheetFormatPr defaultRowHeight="15" x14ac:dyDescent="0.25"/>
  <cols>
    <col min="1" max="1" width="27.140625" bestFit="1" customWidth="1"/>
    <col min="2" max="6" width="12" bestFit="1" customWidth="1"/>
  </cols>
  <sheetData>
    <row r="1" spans="1:11" x14ac:dyDescent="0.25">
      <c r="A1" t="s">
        <v>15</v>
      </c>
    </row>
    <row r="2" spans="1:11" x14ac:dyDescent="0.25">
      <c r="A2" t="s">
        <v>73</v>
      </c>
    </row>
    <row r="5" spans="1:11" x14ac:dyDescent="0.25">
      <c r="A5" t="s">
        <v>74</v>
      </c>
      <c r="B5" t="s">
        <v>1</v>
      </c>
    </row>
    <row r="6" spans="1:11" x14ac:dyDescent="0.25">
      <c r="A6" t="s">
        <v>0</v>
      </c>
      <c r="B6" t="s">
        <v>9</v>
      </c>
      <c r="C6" t="s">
        <v>4</v>
      </c>
      <c r="D6" t="s">
        <v>5</v>
      </c>
      <c r="E6" t="s">
        <v>6</v>
      </c>
      <c r="F6" t="s">
        <v>17</v>
      </c>
    </row>
    <row r="7" spans="1:11" x14ac:dyDescent="0.25">
      <c r="A7" t="s">
        <v>8</v>
      </c>
      <c r="B7">
        <v>12.266666666666666</v>
      </c>
      <c r="C7">
        <v>12.433333333333332</v>
      </c>
      <c r="D7">
        <v>15.1</v>
      </c>
      <c r="E7">
        <v>16.333333333333332</v>
      </c>
      <c r="F7">
        <v>14.033333333333333</v>
      </c>
    </row>
    <row r="8" spans="1:11" x14ac:dyDescent="0.25">
      <c r="A8" t="s">
        <v>7</v>
      </c>
      <c r="B8">
        <v>17.133333333333336</v>
      </c>
      <c r="C8">
        <v>18.833333333333332</v>
      </c>
      <c r="D8">
        <v>20.166666666666668</v>
      </c>
      <c r="E8">
        <v>19.3</v>
      </c>
      <c r="F8">
        <v>18.858333333333334</v>
      </c>
    </row>
    <row r="9" spans="1:11" x14ac:dyDescent="0.25">
      <c r="A9" t="s">
        <v>17</v>
      </c>
      <c r="B9">
        <v>14.700000000000001</v>
      </c>
      <c r="C9">
        <v>15.633333333333335</v>
      </c>
      <c r="D9">
        <v>17.633333333333336</v>
      </c>
      <c r="E9">
        <v>17.816666666666666</v>
      </c>
      <c r="F9">
        <v>16.445833333333336</v>
      </c>
    </row>
    <row r="12" spans="1:11" x14ac:dyDescent="0.25">
      <c r="A12" t="s">
        <v>19</v>
      </c>
    </row>
    <row r="13" spans="1:11" ht="15.75" thickBot="1" x14ac:dyDescent="0.3"/>
    <row r="14" spans="1:11" x14ac:dyDescent="0.25">
      <c r="A14" s="9" t="s">
        <v>20</v>
      </c>
      <c r="B14" s="9" t="s">
        <v>21</v>
      </c>
      <c r="C14" s="9" t="s">
        <v>22</v>
      </c>
      <c r="D14" s="9" t="s">
        <v>23</v>
      </c>
      <c r="E14" s="9" t="s">
        <v>24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</row>
    <row r="15" spans="1:11" x14ac:dyDescent="0.25">
      <c r="A15" s="7" t="s">
        <v>2</v>
      </c>
      <c r="B15" s="7">
        <v>4.2133333333331393</v>
      </c>
      <c r="C15" s="7">
        <v>2</v>
      </c>
      <c r="D15" s="7">
        <v>2.1066666666665697</v>
      </c>
      <c r="E15" s="7">
        <v>1.1851058130189005</v>
      </c>
      <c r="F15" s="7">
        <v>0.33459249330499508</v>
      </c>
      <c r="G15" s="7"/>
      <c r="H15" s="7"/>
      <c r="I15" s="7"/>
      <c r="J15" s="7"/>
      <c r="K15" s="7"/>
    </row>
    <row r="16" spans="1:11" x14ac:dyDescent="0.25">
      <c r="A16" s="7" t="s">
        <v>0</v>
      </c>
      <c r="B16" s="7">
        <v>139.68375000000015</v>
      </c>
      <c r="C16" s="7">
        <v>1</v>
      </c>
      <c r="D16" s="7">
        <v>139.68375000000015</v>
      </c>
      <c r="E16" s="7">
        <v>78.579125368332271</v>
      </c>
      <c r="F16" s="7">
        <v>4.0673446379766705E-7</v>
      </c>
      <c r="G16" s="7" t="s">
        <v>32</v>
      </c>
      <c r="H16" s="7">
        <v>0.38488299603246789</v>
      </c>
      <c r="I16" s="7">
        <v>0.54430675291590624</v>
      </c>
      <c r="J16" s="7">
        <v>1.1674218777978012</v>
      </c>
      <c r="K16" s="7">
        <v>1.6203156026866967</v>
      </c>
    </row>
    <row r="17" spans="1:11" x14ac:dyDescent="0.25">
      <c r="A17" s="7" t="s">
        <v>1</v>
      </c>
      <c r="B17" s="7">
        <v>41.98458333333474</v>
      </c>
      <c r="C17" s="7">
        <v>3</v>
      </c>
      <c r="D17" s="7">
        <v>13.994861111111581</v>
      </c>
      <c r="E17" s="7">
        <v>7.8728123046698961</v>
      </c>
      <c r="F17" s="7">
        <v>2.5501306192960461E-3</v>
      </c>
      <c r="G17" s="7" t="s">
        <v>32</v>
      </c>
      <c r="H17" s="7">
        <v>0.54430675291590624</v>
      </c>
      <c r="I17" s="7">
        <v>0.76976599206493579</v>
      </c>
      <c r="J17" s="7">
        <v>1.6509838525927165</v>
      </c>
      <c r="K17" s="7">
        <v>2.2914723006442617</v>
      </c>
    </row>
    <row r="18" spans="1:11" x14ac:dyDescent="0.25">
      <c r="A18" s="7" t="s">
        <v>33</v>
      </c>
      <c r="B18" s="7">
        <v>8.9912499999973079</v>
      </c>
      <c r="C18" s="7">
        <v>3</v>
      </c>
      <c r="D18" s="7">
        <v>2.9970833333324358</v>
      </c>
      <c r="E18" s="7">
        <v>1.6860099115986533</v>
      </c>
      <c r="F18" s="7">
        <v>0.21553523473546468</v>
      </c>
      <c r="G18" s="7"/>
      <c r="H18" s="7">
        <v>0.76976599206493579</v>
      </c>
      <c r="I18" s="7">
        <v>1.0886135058318125</v>
      </c>
      <c r="J18" s="7">
        <v>2.3348437555956023</v>
      </c>
      <c r="K18" s="7">
        <v>3.2406312053733934</v>
      </c>
    </row>
    <row r="19" spans="1:11" x14ac:dyDescent="0.25">
      <c r="A19" s="7" t="s">
        <v>34</v>
      </c>
      <c r="B19" s="7">
        <v>24.88666666666802</v>
      </c>
      <c r="C19" s="7">
        <v>14</v>
      </c>
      <c r="D19" s="7">
        <v>1.7776190476191442</v>
      </c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35</v>
      </c>
      <c r="B20" s="7">
        <v>219.75958333333335</v>
      </c>
      <c r="C20" s="7">
        <v>23</v>
      </c>
      <c r="D20" s="7">
        <v>9.5547644927536233</v>
      </c>
      <c r="E20" s="7"/>
      <c r="F20" s="7"/>
      <c r="G20" s="7"/>
      <c r="H20" s="7"/>
      <c r="I20" s="7"/>
      <c r="J20" s="7"/>
      <c r="K20" s="7"/>
    </row>
    <row r="21" spans="1:11" ht="15.75" thickBot="1" x14ac:dyDescent="0.3">
      <c r="A21" s="8" t="s">
        <v>75</v>
      </c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CB45-EC52-4396-BFE3-AB2B67DE1B27}">
  <dimension ref="A1:C7"/>
  <sheetViews>
    <sheetView workbookViewId="0">
      <selection activeCell="A6" sqref="A6:C7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76</v>
      </c>
    </row>
    <row r="4" spans="1:3" x14ac:dyDescent="0.25">
      <c r="A4" t="s">
        <v>77</v>
      </c>
    </row>
    <row r="6" spans="1:3" x14ac:dyDescent="0.25">
      <c r="A6">
        <v>2</v>
      </c>
      <c r="B6">
        <v>18.858333333333334</v>
      </c>
      <c r="C6" t="s">
        <v>41</v>
      </c>
    </row>
    <row r="7" spans="1:3" x14ac:dyDescent="0.25">
      <c r="A7">
        <v>1</v>
      </c>
      <c r="B7">
        <v>14.033333333333333</v>
      </c>
      <c r="C7" t="s">
        <v>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1E81-3F10-4A27-A7E2-9238C9DAC369}">
  <dimension ref="A1:C9"/>
  <sheetViews>
    <sheetView workbookViewId="0">
      <selection activeCell="A6" sqref="A6:C9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78</v>
      </c>
    </row>
    <row r="4" spans="1:3" x14ac:dyDescent="0.25">
      <c r="A4" t="s">
        <v>79</v>
      </c>
    </row>
    <row r="6" spans="1:3" x14ac:dyDescent="0.25">
      <c r="A6">
        <v>4</v>
      </c>
      <c r="B6">
        <v>17.816666666666666</v>
      </c>
      <c r="C6" t="s">
        <v>41</v>
      </c>
    </row>
    <row r="7" spans="1:3" x14ac:dyDescent="0.25">
      <c r="A7">
        <v>3</v>
      </c>
      <c r="B7">
        <v>17.633333333333336</v>
      </c>
      <c r="C7" t="s">
        <v>41</v>
      </c>
    </row>
    <row r="8" spans="1:3" x14ac:dyDescent="0.25">
      <c r="A8">
        <v>2</v>
      </c>
      <c r="B8">
        <v>15.633333333333335</v>
      </c>
      <c r="C8" t="s">
        <v>42</v>
      </c>
    </row>
    <row r="9" spans="1:3" x14ac:dyDescent="0.25">
      <c r="A9">
        <v>1</v>
      </c>
      <c r="B9">
        <v>14.700000000000001</v>
      </c>
      <c r="C9" t="s">
        <v>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1E4A-F106-4504-8CBD-47E9DFF07DFC}">
  <dimension ref="B2:T30"/>
  <sheetViews>
    <sheetView zoomScale="67" workbookViewId="0">
      <selection activeCell="P27" sqref="P27"/>
    </sheetView>
  </sheetViews>
  <sheetFormatPr defaultRowHeight="15" x14ac:dyDescent="0.25"/>
  <sheetData>
    <row r="2" spans="2:20" ht="15.75" x14ac:dyDescent="0.25">
      <c r="B2" s="1" t="s">
        <v>0</v>
      </c>
      <c r="C2" s="1" t="s">
        <v>1</v>
      </c>
      <c r="D2" s="1" t="s">
        <v>2</v>
      </c>
      <c r="E2" s="21" t="s">
        <v>80</v>
      </c>
      <c r="H2" s="10" t="s">
        <v>43</v>
      </c>
      <c r="I2" s="11"/>
      <c r="J2" s="12" t="s">
        <v>44</v>
      </c>
      <c r="K2" s="13"/>
      <c r="L2" s="10" t="s">
        <v>35</v>
      </c>
      <c r="M2" s="14" t="s">
        <v>45</v>
      </c>
      <c r="O2" t="s">
        <v>0</v>
      </c>
      <c r="P2" t="s">
        <v>9</v>
      </c>
      <c r="Q2" t="s">
        <v>4</v>
      </c>
      <c r="R2" t="s">
        <v>5</v>
      </c>
      <c r="S2" t="s">
        <v>6</v>
      </c>
      <c r="T2" t="s">
        <v>17</v>
      </c>
    </row>
    <row r="3" spans="2:20" ht="15.75" x14ac:dyDescent="0.25">
      <c r="B3" t="s">
        <v>8</v>
      </c>
      <c r="C3" t="s">
        <v>9</v>
      </c>
      <c r="D3" s="1">
        <v>1</v>
      </c>
      <c r="E3">
        <v>15.7</v>
      </c>
      <c r="H3" s="15"/>
      <c r="I3" s="14">
        <v>1</v>
      </c>
      <c r="J3" s="14">
        <v>2</v>
      </c>
      <c r="K3" s="14">
        <v>3</v>
      </c>
      <c r="L3" s="15"/>
      <c r="M3" s="16"/>
      <c r="O3" t="s">
        <v>8</v>
      </c>
      <c r="P3">
        <v>16.3</v>
      </c>
      <c r="Q3">
        <v>16.433333333333334</v>
      </c>
      <c r="R3">
        <v>16.733333333333334</v>
      </c>
      <c r="S3">
        <v>17.533333333333335</v>
      </c>
      <c r="T3">
        <v>16.750000000000004</v>
      </c>
    </row>
    <row r="4" spans="2:20" ht="15.75" x14ac:dyDescent="0.25">
      <c r="B4" t="s">
        <v>8</v>
      </c>
      <c r="C4" t="s">
        <v>9</v>
      </c>
      <c r="D4" s="1">
        <v>2</v>
      </c>
      <c r="E4">
        <v>17.8</v>
      </c>
      <c r="H4" s="14" t="s">
        <v>46</v>
      </c>
      <c r="I4" s="16">
        <v>15.7</v>
      </c>
      <c r="J4" s="16">
        <v>17.8</v>
      </c>
      <c r="K4" s="16">
        <v>15.4</v>
      </c>
      <c r="L4" s="16">
        <f>SUM(I4:K4)</f>
        <v>48.9</v>
      </c>
      <c r="M4" s="16">
        <f>AVERAGE(I4:K4)</f>
        <v>16.3</v>
      </c>
      <c r="O4" t="s">
        <v>7</v>
      </c>
      <c r="P4">
        <v>18.866666666666664</v>
      </c>
      <c r="Q4">
        <v>20.5</v>
      </c>
      <c r="R4">
        <v>21.966666666666669</v>
      </c>
      <c r="S4">
        <v>21.3</v>
      </c>
      <c r="T4">
        <v>20.658333333333335</v>
      </c>
    </row>
    <row r="5" spans="2:20" ht="15.75" x14ac:dyDescent="0.25">
      <c r="B5" t="s">
        <v>8</v>
      </c>
      <c r="C5" t="s">
        <v>9</v>
      </c>
      <c r="D5" s="22">
        <v>3</v>
      </c>
      <c r="E5">
        <v>15.4</v>
      </c>
      <c r="H5" s="14" t="s">
        <v>47</v>
      </c>
      <c r="I5" s="16">
        <v>18.5</v>
      </c>
      <c r="J5" s="16">
        <v>18.8</v>
      </c>
      <c r="K5" s="16">
        <v>19.3</v>
      </c>
      <c r="L5" s="16">
        <f t="shared" ref="L5:L11" si="0">SUM(I5:K5)</f>
        <v>56.599999999999994</v>
      </c>
      <c r="M5" s="16">
        <f t="shared" ref="M5:M11" si="1">AVERAGE(I5:K5)</f>
        <v>18.866666666666664</v>
      </c>
      <c r="O5" t="s">
        <v>17</v>
      </c>
      <c r="P5">
        <v>17.583333333333332</v>
      </c>
      <c r="Q5">
        <v>18.466666666666669</v>
      </c>
      <c r="R5">
        <v>19.349999999999998</v>
      </c>
      <c r="S5">
        <v>19.416666666666668</v>
      </c>
      <c r="T5">
        <v>18.704166666666669</v>
      </c>
    </row>
    <row r="6" spans="2:20" ht="15.75" x14ac:dyDescent="0.25">
      <c r="B6" t="s">
        <v>8</v>
      </c>
      <c r="C6" t="s">
        <v>4</v>
      </c>
      <c r="D6" s="1">
        <v>1</v>
      </c>
      <c r="E6">
        <v>16.399999999999999</v>
      </c>
      <c r="H6" s="14" t="s">
        <v>48</v>
      </c>
      <c r="I6" s="16">
        <v>16.399999999999999</v>
      </c>
      <c r="J6" s="16">
        <v>16.100000000000001</v>
      </c>
      <c r="K6" s="16">
        <v>16.8</v>
      </c>
      <c r="L6" s="16">
        <f t="shared" si="0"/>
        <v>49.3</v>
      </c>
      <c r="M6" s="16">
        <f t="shared" si="1"/>
        <v>16.433333333333334</v>
      </c>
    </row>
    <row r="7" spans="2:20" ht="15.75" x14ac:dyDescent="0.25">
      <c r="B7" t="s">
        <v>8</v>
      </c>
      <c r="C7" t="s">
        <v>4</v>
      </c>
      <c r="D7" s="1">
        <v>2</v>
      </c>
      <c r="E7">
        <v>16.100000000000001</v>
      </c>
      <c r="H7" s="14" t="s">
        <v>49</v>
      </c>
      <c r="I7" s="16">
        <v>20.5</v>
      </c>
      <c r="J7" s="16">
        <v>20.6</v>
      </c>
      <c r="K7" s="16">
        <v>20.399999999999999</v>
      </c>
      <c r="L7" s="16">
        <f t="shared" si="0"/>
        <v>61.5</v>
      </c>
      <c r="M7" s="16">
        <f t="shared" si="1"/>
        <v>20.5</v>
      </c>
    </row>
    <row r="8" spans="2:20" ht="15.75" x14ac:dyDescent="0.25">
      <c r="B8" t="s">
        <v>8</v>
      </c>
      <c r="C8" t="s">
        <v>4</v>
      </c>
      <c r="D8" s="1">
        <v>3</v>
      </c>
      <c r="E8">
        <v>16.8</v>
      </c>
      <c r="H8" s="14" t="s">
        <v>50</v>
      </c>
      <c r="I8" s="16">
        <v>16.600000000000001</v>
      </c>
      <c r="J8" s="16">
        <v>16.8</v>
      </c>
      <c r="K8" s="16">
        <v>16.8</v>
      </c>
      <c r="L8" s="16">
        <f t="shared" si="0"/>
        <v>50.2</v>
      </c>
      <c r="M8" s="16">
        <f t="shared" si="1"/>
        <v>16.733333333333334</v>
      </c>
    </row>
    <row r="9" spans="2:20" ht="15.75" x14ac:dyDescent="0.25">
      <c r="B9" t="s">
        <v>8</v>
      </c>
      <c r="C9" t="s">
        <v>5</v>
      </c>
      <c r="D9" s="1">
        <v>1</v>
      </c>
      <c r="E9">
        <v>16.600000000000001</v>
      </c>
      <c r="H9" s="14" t="s">
        <v>51</v>
      </c>
      <c r="I9" s="16">
        <v>21.8</v>
      </c>
      <c r="J9" s="16">
        <v>22.5</v>
      </c>
      <c r="K9" s="16">
        <v>21.6</v>
      </c>
      <c r="L9" s="16">
        <f t="shared" si="0"/>
        <v>65.900000000000006</v>
      </c>
      <c r="M9" s="16">
        <f t="shared" si="1"/>
        <v>21.966666666666669</v>
      </c>
    </row>
    <row r="10" spans="2:20" ht="15.75" x14ac:dyDescent="0.25">
      <c r="B10" t="s">
        <v>8</v>
      </c>
      <c r="C10" t="s">
        <v>5</v>
      </c>
      <c r="D10" s="1">
        <v>2</v>
      </c>
      <c r="E10">
        <v>16.8</v>
      </c>
      <c r="H10" s="14" t="s">
        <v>52</v>
      </c>
      <c r="I10" s="16">
        <v>17.8</v>
      </c>
      <c r="J10" s="16">
        <v>18.3</v>
      </c>
      <c r="K10" s="16">
        <v>16.5</v>
      </c>
      <c r="L10" s="16">
        <f t="shared" si="0"/>
        <v>52.6</v>
      </c>
      <c r="M10" s="16">
        <f t="shared" si="1"/>
        <v>17.533333333333335</v>
      </c>
    </row>
    <row r="11" spans="2:20" ht="15.75" x14ac:dyDescent="0.25">
      <c r="B11" t="s">
        <v>8</v>
      </c>
      <c r="C11" t="s">
        <v>5</v>
      </c>
      <c r="D11" s="1">
        <v>3</v>
      </c>
      <c r="E11">
        <v>16.8</v>
      </c>
      <c r="H11" s="14" t="s">
        <v>53</v>
      </c>
      <c r="I11" s="16">
        <v>20.6</v>
      </c>
      <c r="J11" s="16">
        <v>21.5</v>
      </c>
      <c r="K11" s="16">
        <v>21.8</v>
      </c>
      <c r="L11" s="16">
        <f t="shared" si="0"/>
        <v>63.900000000000006</v>
      </c>
      <c r="M11" s="16">
        <f t="shared" si="1"/>
        <v>21.3</v>
      </c>
    </row>
    <row r="12" spans="2:20" ht="15.75" x14ac:dyDescent="0.25">
      <c r="B12" t="s">
        <v>8</v>
      </c>
      <c r="C12" t="s">
        <v>6</v>
      </c>
      <c r="D12" s="1">
        <v>1</v>
      </c>
      <c r="E12">
        <v>17.8</v>
      </c>
      <c r="H12" s="14" t="s">
        <v>35</v>
      </c>
      <c r="I12" s="16">
        <f>SUM(I4:I11)</f>
        <v>147.89999999999998</v>
      </c>
      <c r="J12" s="16">
        <f t="shared" ref="J12:K12" si="2">SUM(J4:J11)</f>
        <v>152.4</v>
      </c>
      <c r="K12" s="16">
        <f t="shared" si="2"/>
        <v>148.60000000000002</v>
      </c>
      <c r="L12" s="16">
        <f>SUM(I12:K12)</f>
        <v>448.9</v>
      </c>
      <c r="M12" s="16">
        <f>SUM(M4:M11)</f>
        <v>149.63333333333335</v>
      </c>
    </row>
    <row r="13" spans="2:20" x14ac:dyDescent="0.25">
      <c r="B13" t="s">
        <v>8</v>
      </c>
      <c r="C13" t="s">
        <v>6</v>
      </c>
      <c r="D13" s="1">
        <v>2</v>
      </c>
      <c r="E13">
        <v>18.3</v>
      </c>
    </row>
    <row r="14" spans="2:20" x14ac:dyDescent="0.25">
      <c r="B14" t="s">
        <v>8</v>
      </c>
      <c r="C14" t="s">
        <v>6</v>
      </c>
      <c r="D14" s="1">
        <v>3</v>
      </c>
      <c r="E14">
        <v>16.5</v>
      </c>
    </row>
    <row r="15" spans="2:20" ht="15.75" x14ac:dyDescent="0.25">
      <c r="B15" t="s">
        <v>7</v>
      </c>
      <c r="C15" t="s">
        <v>9</v>
      </c>
      <c r="D15" s="1">
        <v>1</v>
      </c>
      <c r="E15">
        <v>18.5</v>
      </c>
      <c r="H15" s="34" t="s">
        <v>54</v>
      </c>
      <c r="I15" s="24">
        <v>2</v>
      </c>
      <c r="J15" s="24">
        <v>20.658333333333335</v>
      </c>
      <c r="K15" s="24" t="s">
        <v>41</v>
      </c>
      <c r="L15" s="24" t="s">
        <v>7</v>
      </c>
    </row>
    <row r="16" spans="2:20" x14ac:dyDescent="0.25">
      <c r="B16" t="s">
        <v>7</v>
      </c>
      <c r="C16" t="s">
        <v>9</v>
      </c>
      <c r="D16" s="1">
        <v>2</v>
      </c>
      <c r="E16">
        <v>18.8</v>
      </c>
      <c r="H16" s="25"/>
      <c r="I16" s="25">
        <v>1</v>
      </c>
      <c r="J16" s="25">
        <v>16.750000000000004</v>
      </c>
      <c r="K16" s="25" t="s">
        <v>42</v>
      </c>
      <c r="L16" s="25" t="s">
        <v>8</v>
      </c>
    </row>
    <row r="17" spans="2:12" x14ac:dyDescent="0.25">
      <c r="B17" t="s">
        <v>7</v>
      </c>
      <c r="C17" t="s">
        <v>9</v>
      </c>
      <c r="D17" s="1">
        <v>3</v>
      </c>
      <c r="E17">
        <v>19.3</v>
      </c>
    </row>
    <row r="18" spans="2:12" x14ac:dyDescent="0.25">
      <c r="B18" t="s">
        <v>7</v>
      </c>
      <c r="C18" t="s">
        <v>4</v>
      </c>
      <c r="D18" s="1">
        <v>1</v>
      </c>
      <c r="E18">
        <v>20.5</v>
      </c>
      <c r="H18" s="24" t="s">
        <v>67</v>
      </c>
      <c r="I18" s="24">
        <v>4</v>
      </c>
      <c r="J18" s="24">
        <v>19.416666666666668</v>
      </c>
      <c r="K18" s="24" t="s">
        <v>41</v>
      </c>
      <c r="L18" s="24" t="s">
        <v>6</v>
      </c>
    </row>
    <row r="19" spans="2:12" x14ac:dyDescent="0.25">
      <c r="B19" t="s">
        <v>7</v>
      </c>
      <c r="C19" t="s">
        <v>4</v>
      </c>
      <c r="D19" s="1">
        <v>2</v>
      </c>
      <c r="E19" s="35">
        <v>20.6</v>
      </c>
      <c r="H19" s="26"/>
      <c r="I19" s="26">
        <v>3</v>
      </c>
      <c r="J19" s="26">
        <v>19.349999999999998</v>
      </c>
      <c r="K19" s="26" t="s">
        <v>41</v>
      </c>
      <c r="L19" s="26" t="s">
        <v>5</v>
      </c>
    </row>
    <row r="20" spans="2:12" x14ac:dyDescent="0.25">
      <c r="B20" t="s">
        <v>7</v>
      </c>
      <c r="C20" t="s">
        <v>4</v>
      </c>
      <c r="D20" s="1">
        <v>3</v>
      </c>
      <c r="E20">
        <v>20.399999999999999</v>
      </c>
      <c r="H20" s="26"/>
      <c r="I20" s="26">
        <v>2</v>
      </c>
      <c r="J20" s="26">
        <v>18.466666666666669</v>
      </c>
      <c r="K20" s="26" t="s">
        <v>42</v>
      </c>
      <c r="L20" s="26" t="s">
        <v>4</v>
      </c>
    </row>
    <row r="21" spans="2:12" x14ac:dyDescent="0.25">
      <c r="B21" t="s">
        <v>7</v>
      </c>
      <c r="C21" t="s">
        <v>5</v>
      </c>
      <c r="D21" s="1">
        <v>1</v>
      </c>
      <c r="E21">
        <v>21.8</v>
      </c>
      <c r="H21" s="25"/>
      <c r="I21" s="25">
        <v>1</v>
      </c>
      <c r="J21" s="25">
        <v>17.583333333333332</v>
      </c>
      <c r="K21" s="25" t="s">
        <v>65</v>
      </c>
      <c r="L21" s="25" t="s">
        <v>9</v>
      </c>
    </row>
    <row r="22" spans="2:12" x14ac:dyDescent="0.25">
      <c r="B22" t="s">
        <v>7</v>
      </c>
      <c r="C22" t="s">
        <v>5</v>
      </c>
      <c r="D22" s="1">
        <v>2</v>
      </c>
      <c r="E22">
        <v>22.5</v>
      </c>
    </row>
    <row r="23" spans="2:12" x14ac:dyDescent="0.25">
      <c r="B23" t="s">
        <v>7</v>
      </c>
      <c r="C23" t="s">
        <v>5</v>
      </c>
      <c r="D23" s="1">
        <v>3</v>
      </c>
      <c r="E23">
        <v>21.6</v>
      </c>
      <c r="H23" s="24" t="s">
        <v>92</v>
      </c>
      <c r="I23" s="24">
        <v>7</v>
      </c>
      <c r="J23" s="24">
        <v>21.966666666666669</v>
      </c>
      <c r="K23" s="24" t="s">
        <v>41</v>
      </c>
      <c r="L23" s="24" t="s">
        <v>51</v>
      </c>
    </row>
    <row r="24" spans="2:12" x14ac:dyDescent="0.25">
      <c r="B24" t="s">
        <v>7</v>
      </c>
      <c r="C24" t="s">
        <v>6</v>
      </c>
      <c r="D24" s="1">
        <v>1</v>
      </c>
      <c r="E24">
        <v>20.6</v>
      </c>
      <c r="H24" s="26"/>
      <c r="I24" s="26">
        <v>8</v>
      </c>
      <c r="J24" s="26">
        <v>21.3</v>
      </c>
      <c r="K24" s="26" t="s">
        <v>90</v>
      </c>
      <c r="L24" s="26" t="s">
        <v>53</v>
      </c>
    </row>
    <row r="25" spans="2:12" x14ac:dyDescent="0.25">
      <c r="B25" t="s">
        <v>7</v>
      </c>
      <c r="C25" t="s">
        <v>6</v>
      </c>
      <c r="D25" s="1">
        <v>2</v>
      </c>
      <c r="E25">
        <v>21.5</v>
      </c>
      <c r="H25" s="26"/>
      <c r="I25" s="26">
        <v>6</v>
      </c>
      <c r="J25" s="26">
        <v>20.5</v>
      </c>
      <c r="K25" s="26" t="s">
        <v>42</v>
      </c>
      <c r="L25" s="26" t="s">
        <v>49</v>
      </c>
    </row>
    <row r="26" spans="2:12" x14ac:dyDescent="0.25">
      <c r="B26" t="s">
        <v>7</v>
      </c>
      <c r="C26" t="s">
        <v>6</v>
      </c>
      <c r="D26" s="1">
        <v>3</v>
      </c>
      <c r="E26" s="35">
        <v>21.8</v>
      </c>
      <c r="H26" s="26"/>
      <c r="I26" s="26">
        <v>5</v>
      </c>
      <c r="J26" s="26">
        <v>18.866666666666664</v>
      </c>
      <c r="K26" s="26" t="s">
        <v>65</v>
      </c>
      <c r="L26" s="26" t="s">
        <v>47</v>
      </c>
    </row>
    <row r="27" spans="2:12" x14ac:dyDescent="0.25">
      <c r="H27" s="26"/>
      <c r="I27" s="26">
        <v>4</v>
      </c>
      <c r="J27" s="26">
        <v>17.533333333333335</v>
      </c>
      <c r="K27" s="26" t="s">
        <v>91</v>
      </c>
      <c r="L27" s="26" t="s">
        <v>52</v>
      </c>
    </row>
    <row r="28" spans="2:12" x14ac:dyDescent="0.25">
      <c r="H28" s="26"/>
      <c r="I28" s="26">
        <v>3</v>
      </c>
      <c r="J28" s="26">
        <v>16.733333333333334</v>
      </c>
      <c r="K28" s="26" t="s">
        <v>91</v>
      </c>
      <c r="L28" s="26" t="s">
        <v>50</v>
      </c>
    </row>
    <row r="29" spans="2:12" x14ac:dyDescent="0.25">
      <c r="H29" s="26"/>
      <c r="I29" s="26">
        <v>2</v>
      </c>
      <c r="J29" s="26">
        <v>16.433333333333334</v>
      </c>
      <c r="K29" s="26" t="s">
        <v>91</v>
      </c>
      <c r="L29" s="26" t="s">
        <v>48</v>
      </c>
    </row>
    <row r="30" spans="2:12" x14ac:dyDescent="0.25">
      <c r="H30" s="25"/>
      <c r="I30" s="25">
        <v>1</v>
      </c>
      <c r="J30" s="25">
        <v>16.3</v>
      </c>
      <c r="K30" s="25" t="s">
        <v>91</v>
      </c>
      <c r="L30" s="25" t="s">
        <v>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4019-471D-4BD4-A8D9-13A835F7DA94}">
  <dimension ref="A1:K21"/>
  <sheetViews>
    <sheetView workbookViewId="0">
      <selection activeCell="A6" sqref="A6:F9"/>
    </sheetView>
  </sheetViews>
  <sheetFormatPr defaultRowHeight="15" x14ac:dyDescent="0.25"/>
  <cols>
    <col min="1" max="1" width="27.140625" bestFit="1" customWidth="1"/>
    <col min="2" max="6" width="12" bestFit="1" customWidth="1"/>
  </cols>
  <sheetData>
    <row r="1" spans="1:11" x14ac:dyDescent="0.25">
      <c r="A1" t="s">
        <v>15</v>
      </c>
    </row>
    <row r="2" spans="1:11" x14ac:dyDescent="0.25">
      <c r="A2" t="s">
        <v>81</v>
      </c>
    </row>
    <row r="5" spans="1:11" x14ac:dyDescent="0.25">
      <c r="A5" t="s">
        <v>82</v>
      </c>
      <c r="B5" t="s">
        <v>1</v>
      </c>
    </row>
    <row r="6" spans="1:11" x14ac:dyDescent="0.25">
      <c r="A6" t="s">
        <v>0</v>
      </c>
      <c r="B6" t="s">
        <v>9</v>
      </c>
      <c r="C6" t="s">
        <v>4</v>
      </c>
      <c r="D6" t="s">
        <v>5</v>
      </c>
      <c r="E6" t="s">
        <v>6</v>
      </c>
      <c r="F6" t="s">
        <v>17</v>
      </c>
    </row>
    <row r="7" spans="1:11" x14ac:dyDescent="0.25">
      <c r="A7" t="s">
        <v>8</v>
      </c>
      <c r="B7">
        <v>16.3</v>
      </c>
      <c r="C7">
        <v>16.433333333333334</v>
      </c>
      <c r="D7">
        <v>16.733333333333334</v>
      </c>
      <c r="E7">
        <v>17.533333333333335</v>
      </c>
      <c r="F7">
        <v>16.750000000000004</v>
      </c>
    </row>
    <row r="8" spans="1:11" x14ac:dyDescent="0.25">
      <c r="A8" t="s">
        <v>7</v>
      </c>
      <c r="B8">
        <v>18.866666666666664</v>
      </c>
      <c r="C8">
        <v>20.5</v>
      </c>
      <c r="D8">
        <v>21.966666666666669</v>
      </c>
      <c r="E8">
        <v>21.3</v>
      </c>
      <c r="F8">
        <v>20.658333333333335</v>
      </c>
    </row>
    <row r="9" spans="1:11" x14ac:dyDescent="0.25">
      <c r="A9" t="s">
        <v>17</v>
      </c>
      <c r="B9">
        <v>17.583333333333332</v>
      </c>
      <c r="C9">
        <v>18.466666666666669</v>
      </c>
      <c r="D9">
        <v>19.349999999999998</v>
      </c>
      <c r="E9">
        <v>19.416666666666668</v>
      </c>
      <c r="F9">
        <v>18.704166666666669</v>
      </c>
    </row>
    <row r="12" spans="1:11" x14ac:dyDescent="0.25">
      <c r="A12" t="s">
        <v>19</v>
      </c>
    </row>
    <row r="13" spans="1:11" ht="15.75" thickBot="1" x14ac:dyDescent="0.3"/>
    <row r="14" spans="1:11" x14ac:dyDescent="0.25">
      <c r="A14" s="9" t="s">
        <v>20</v>
      </c>
      <c r="B14" s="9" t="s">
        <v>21</v>
      </c>
      <c r="C14" s="9" t="s">
        <v>22</v>
      </c>
      <c r="D14" s="9" t="s">
        <v>23</v>
      </c>
      <c r="E14" s="9" t="s">
        <v>24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</row>
    <row r="15" spans="1:11" x14ac:dyDescent="0.25">
      <c r="A15" s="7" t="s">
        <v>2</v>
      </c>
      <c r="B15" s="7">
        <v>1.4658333333281917</v>
      </c>
      <c r="C15" s="7">
        <v>2</v>
      </c>
      <c r="D15" s="7">
        <v>0.73291666666409583</v>
      </c>
      <c r="E15" s="7">
        <v>1.8563244384038273</v>
      </c>
      <c r="F15" s="7">
        <v>0.19271328514116826</v>
      </c>
      <c r="G15" s="7"/>
      <c r="H15" s="7"/>
      <c r="I15" s="7"/>
      <c r="J15" s="7"/>
      <c r="K15" s="7"/>
    </row>
    <row r="16" spans="1:11" x14ac:dyDescent="0.25">
      <c r="A16" s="7" t="s">
        <v>0</v>
      </c>
      <c r="B16" s="7">
        <v>91.650416666663659</v>
      </c>
      <c r="C16" s="7">
        <v>1</v>
      </c>
      <c r="D16" s="7">
        <v>91.650416666663659</v>
      </c>
      <c r="E16" s="7">
        <v>232.13131313084884</v>
      </c>
      <c r="F16" s="7">
        <v>4.139503185067801E-10</v>
      </c>
      <c r="G16" s="7" t="s">
        <v>32</v>
      </c>
      <c r="H16" s="7">
        <v>0.18138849388632797</v>
      </c>
      <c r="I16" s="7">
        <v>0.25652206811247424</v>
      </c>
      <c r="J16" s="7">
        <v>0.550185116844779</v>
      </c>
      <c r="K16" s="7">
        <v>0.76362585466639932</v>
      </c>
    </row>
    <row r="17" spans="1:11" x14ac:dyDescent="0.25">
      <c r="A17" s="7" t="s">
        <v>1</v>
      </c>
      <c r="B17" s="7">
        <v>13.424583333326154</v>
      </c>
      <c r="C17" s="7">
        <v>3</v>
      </c>
      <c r="D17" s="7">
        <v>4.4748611111087184</v>
      </c>
      <c r="E17" s="7">
        <v>11.333886124902543</v>
      </c>
      <c r="F17" s="7">
        <v>4.8667905565776275E-4</v>
      </c>
      <c r="G17" s="7" t="s">
        <v>32</v>
      </c>
      <c r="H17" s="7">
        <v>0.25652206811247424</v>
      </c>
      <c r="I17" s="7">
        <v>0.36277698777265593</v>
      </c>
      <c r="J17" s="7">
        <v>0.7780792540577125</v>
      </c>
      <c r="K17" s="7">
        <v>1.0799300402479679</v>
      </c>
    </row>
    <row r="18" spans="1:11" x14ac:dyDescent="0.25">
      <c r="A18" s="7" t="s">
        <v>33</v>
      </c>
      <c r="B18" s="7">
        <v>5.4012500000044383</v>
      </c>
      <c r="C18" s="7">
        <v>3</v>
      </c>
      <c r="D18" s="7">
        <v>1.800416666668146</v>
      </c>
      <c r="E18" s="7">
        <v>4.5600783958940676</v>
      </c>
      <c r="F18" s="7">
        <v>1.9838751381035039E-2</v>
      </c>
      <c r="G18" s="7" t="s">
        <v>31</v>
      </c>
      <c r="H18" s="7">
        <v>0.36277698777265593</v>
      </c>
      <c r="I18" s="7">
        <v>0.51304413622494849</v>
      </c>
      <c r="J18" s="7">
        <v>1.100370233689558</v>
      </c>
      <c r="K18" s="7">
        <v>1.5272517093327986</v>
      </c>
    </row>
    <row r="19" spans="1:11" x14ac:dyDescent="0.25">
      <c r="A19" s="7" t="s">
        <v>34</v>
      </c>
      <c r="B19" s="7">
        <v>5.5275000000108747</v>
      </c>
      <c r="C19" s="7">
        <v>14</v>
      </c>
      <c r="D19" s="7">
        <v>0.39482142857220531</v>
      </c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35</v>
      </c>
      <c r="B20" s="7">
        <v>117.46958333333332</v>
      </c>
      <c r="C20" s="7">
        <v>23</v>
      </c>
      <c r="D20" s="7">
        <v>5.1073731884057967</v>
      </c>
      <c r="E20" s="7"/>
      <c r="F20" s="7"/>
      <c r="G20" s="7"/>
      <c r="H20" s="7"/>
      <c r="I20" s="7"/>
      <c r="J20" s="7"/>
      <c r="K20" s="7"/>
    </row>
    <row r="21" spans="1:11" ht="15.75" thickBot="1" x14ac:dyDescent="0.3">
      <c r="A21" s="8" t="s">
        <v>83</v>
      </c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279A-083D-429F-9C2C-726C516A8FB0}">
  <dimension ref="A1:C7"/>
  <sheetViews>
    <sheetView workbookViewId="0">
      <selection activeCell="A6" sqref="A6:C7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84</v>
      </c>
    </row>
    <row r="4" spans="1:3" x14ac:dyDescent="0.25">
      <c r="A4" t="s">
        <v>85</v>
      </c>
    </row>
    <row r="6" spans="1:3" x14ac:dyDescent="0.25">
      <c r="A6">
        <v>2</v>
      </c>
      <c r="B6">
        <v>20.658333333333335</v>
      </c>
      <c r="C6" t="s">
        <v>41</v>
      </c>
    </row>
    <row r="7" spans="1:3" x14ac:dyDescent="0.25">
      <c r="A7">
        <v>1</v>
      </c>
      <c r="B7">
        <v>16.750000000000004</v>
      </c>
      <c r="C7" t="s">
        <v>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471F-162F-438B-913D-1AD98DC26413}">
  <dimension ref="A1:C9"/>
  <sheetViews>
    <sheetView workbookViewId="0">
      <selection activeCell="A6" sqref="A6:C9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86</v>
      </c>
    </row>
    <row r="4" spans="1:3" x14ac:dyDescent="0.25">
      <c r="A4" t="s">
        <v>87</v>
      </c>
    </row>
    <row r="6" spans="1:3" x14ac:dyDescent="0.25">
      <c r="A6">
        <v>4</v>
      </c>
      <c r="B6">
        <v>19.416666666666668</v>
      </c>
      <c r="C6" t="s">
        <v>41</v>
      </c>
    </row>
    <row r="7" spans="1:3" x14ac:dyDescent="0.25">
      <c r="A7">
        <v>3</v>
      </c>
      <c r="B7">
        <v>19.349999999999998</v>
      </c>
      <c r="C7" t="s">
        <v>41</v>
      </c>
    </row>
    <row r="8" spans="1:3" x14ac:dyDescent="0.25">
      <c r="A8">
        <v>2</v>
      </c>
      <c r="B8">
        <v>18.466666666666669</v>
      </c>
      <c r="C8" t="s">
        <v>42</v>
      </c>
    </row>
    <row r="9" spans="1:3" x14ac:dyDescent="0.25">
      <c r="A9">
        <v>1</v>
      </c>
      <c r="B9">
        <v>17.583333333333332</v>
      </c>
      <c r="C9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F141-8D95-42F9-B7FF-0E80F76B9B84}">
  <dimension ref="A1:C13"/>
  <sheetViews>
    <sheetView workbookViewId="0">
      <selection activeCell="A6" sqref="A6:C13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88</v>
      </c>
    </row>
    <row r="4" spans="1:3" x14ac:dyDescent="0.25">
      <c r="A4" t="s">
        <v>89</v>
      </c>
    </row>
    <row r="6" spans="1:3" x14ac:dyDescent="0.25">
      <c r="A6">
        <v>7</v>
      </c>
      <c r="B6">
        <v>21.966666666666669</v>
      </c>
      <c r="C6" t="s">
        <v>41</v>
      </c>
    </row>
    <row r="7" spans="1:3" x14ac:dyDescent="0.25">
      <c r="A7">
        <v>8</v>
      </c>
      <c r="B7">
        <v>21.3</v>
      </c>
      <c r="C7" t="s">
        <v>90</v>
      </c>
    </row>
    <row r="8" spans="1:3" x14ac:dyDescent="0.25">
      <c r="A8">
        <v>6</v>
      </c>
      <c r="B8">
        <v>20.5</v>
      </c>
      <c r="C8" t="s">
        <v>42</v>
      </c>
    </row>
    <row r="9" spans="1:3" x14ac:dyDescent="0.25">
      <c r="A9">
        <v>5</v>
      </c>
      <c r="B9">
        <v>18.866666666666664</v>
      </c>
      <c r="C9" t="s">
        <v>65</v>
      </c>
    </row>
    <row r="10" spans="1:3" x14ac:dyDescent="0.25">
      <c r="A10">
        <v>4</v>
      </c>
      <c r="B10">
        <v>17.533333333333335</v>
      </c>
      <c r="C10" t="s">
        <v>91</v>
      </c>
    </row>
    <row r="11" spans="1:3" x14ac:dyDescent="0.25">
      <c r="A11">
        <v>3</v>
      </c>
      <c r="B11">
        <v>16.733333333333334</v>
      </c>
      <c r="C11" t="s">
        <v>91</v>
      </c>
    </row>
    <row r="12" spans="1:3" x14ac:dyDescent="0.25">
      <c r="A12">
        <v>2</v>
      </c>
      <c r="B12">
        <v>16.433333333333334</v>
      </c>
      <c r="C12" t="s">
        <v>91</v>
      </c>
    </row>
    <row r="13" spans="1:3" x14ac:dyDescent="0.25">
      <c r="A13">
        <v>1</v>
      </c>
      <c r="B13">
        <v>16.3</v>
      </c>
      <c r="C13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EC56-E671-4DD9-87E9-611C6C32ACE3}">
  <dimension ref="B2:T26"/>
  <sheetViews>
    <sheetView workbookViewId="0">
      <selection activeCell="H14" sqref="H14:L15"/>
    </sheetView>
  </sheetViews>
  <sheetFormatPr defaultRowHeight="15" x14ac:dyDescent="0.25"/>
  <sheetData>
    <row r="2" spans="2:20" ht="15.75" x14ac:dyDescent="0.25">
      <c r="B2" s="2" t="s">
        <v>0</v>
      </c>
      <c r="C2" s="2" t="s">
        <v>1</v>
      </c>
      <c r="D2" s="2" t="s">
        <v>2</v>
      </c>
      <c r="E2" s="3" t="s">
        <v>3</v>
      </c>
      <c r="H2" s="10" t="s">
        <v>43</v>
      </c>
      <c r="I2" s="11"/>
      <c r="J2" s="12" t="s">
        <v>44</v>
      </c>
      <c r="K2" s="13"/>
      <c r="L2" s="10" t="s">
        <v>35</v>
      </c>
      <c r="M2" s="14" t="s">
        <v>45</v>
      </c>
      <c r="O2" t="s">
        <v>0</v>
      </c>
      <c r="P2" t="s">
        <v>9</v>
      </c>
      <c r="Q2" t="s">
        <v>4</v>
      </c>
      <c r="R2" t="s">
        <v>5</v>
      </c>
      <c r="S2" t="s">
        <v>6</v>
      </c>
      <c r="T2" t="s">
        <v>17</v>
      </c>
    </row>
    <row r="3" spans="2:20" ht="15.75" x14ac:dyDescent="0.25">
      <c r="B3" s="4" t="s">
        <v>8</v>
      </c>
      <c r="C3" s="4" t="s">
        <v>9</v>
      </c>
      <c r="D3" s="2">
        <v>1</v>
      </c>
      <c r="E3" s="4">
        <v>2</v>
      </c>
      <c r="H3" s="15"/>
      <c r="I3" s="14">
        <v>1</v>
      </c>
      <c r="J3" s="14">
        <v>2</v>
      </c>
      <c r="K3" s="14">
        <v>3</v>
      </c>
      <c r="L3" s="15"/>
      <c r="M3" s="16"/>
      <c r="O3" t="s">
        <v>8</v>
      </c>
      <c r="P3">
        <v>2</v>
      </c>
      <c r="Q3">
        <v>1.6666666666666667</v>
      </c>
      <c r="R3">
        <v>1.6666666666666667</v>
      </c>
      <c r="S3">
        <v>1.6666666666666667</v>
      </c>
      <c r="T3">
        <v>1.75</v>
      </c>
    </row>
    <row r="4" spans="2:20" ht="15.75" x14ac:dyDescent="0.25">
      <c r="B4" s="4" t="s">
        <v>8</v>
      </c>
      <c r="C4" s="4" t="s">
        <v>9</v>
      </c>
      <c r="D4" s="2">
        <v>2</v>
      </c>
      <c r="E4" s="4">
        <v>1</v>
      </c>
      <c r="H4" s="14" t="s">
        <v>46</v>
      </c>
      <c r="I4" s="16">
        <v>2</v>
      </c>
      <c r="J4" s="16">
        <v>1</v>
      </c>
      <c r="K4" s="16">
        <v>3</v>
      </c>
      <c r="L4" s="16">
        <f>SUM(I4:K4)</f>
        <v>6</v>
      </c>
      <c r="M4" s="16">
        <f>AVERAGE(I4:K4)</f>
        <v>2</v>
      </c>
      <c r="O4" t="s">
        <v>7</v>
      </c>
      <c r="P4">
        <v>3</v>
      </c>
      <c r="Q4">
        <v>4</v>
      </c>
      <c r="R4">
        <v>4.333333333333333</v>
      </c>
      <c r="S4">
        <v>4.333333333333333</v>
      </c>
      <c r="T4">
        <v>3.9166666666666665</v>
      </c>
    </row>
    <row r="5" spans="2:20" ht="15.75" x14ac:dyDescent="0.25">
      <c r="B5" s="4" t="s">
        <v>8</v>
      </c>
      <c r="C5" s="4" t="s">
        <v>9</v>
      </c>
      <c r="D5" s="5">
        <v>3</v>
      </c>
      <c r="E5" s="4">
        <v>3</v>
      </c>
      <c r="H5" s="14" t="s">
        <v>47</v>
      </c>
      <c r="I5" s="16">
        <v>3</v>
      </c>
      <c r="J5" s="16">
        <v>3</v>
      </c>
      <c r="K5" s="16">
        <v>3</v>
      </c>
      <c r="L5" s="16">
        <f t="shared" ref="L5:L11" si="0">SUM(I5:K5)</f>
        <v>9</v>
      </c>
      <c r="M5" s="16">
        <f t="shared" ref="M5:M11" si="1">AVERAGE(I5:K5)</f>
        <v>3</v>
      </c>
      <c r="O5" t="s">
        <v>17</v>
      </c>
      <c r="P5">
        <v>2.5</v>
      </c>
      <c r="Q5">
        <v>2.8333333333333335</v>
      </c>
      <c r="R5">
        <v>3</v>
      </c>
      <c r="S5">
        <v>3</v>
      </c>
      <c r="T5">
        <v>2.8333333333333335</v>
      </c>
    </row>
    <row r="6" spans="2:20" ht="15.75" x14ac:dyDescent="0.25">
      <c r="B6" s="4" t="s">
        <v>8</v>
      </c>
      <c r="C6" s="4" t="s">
        <v>4</v>
      </c>
      <c r="D6" s="2">
        <v>1</v>
      </c>
      <c r="E6" s="4">
        <v>2</v>
      </c>
      <c r="H6" s="14" t="s">
        <v>48</v>
      </c>
      <c r="I6" s="16">
        <v>2</v>
      </c>
      <c r="J6" s="16">
        <v>1</v>
      </c>
      <c r="K6" s="16">
        <v>2</v>
      </c>
      <c r="L6" s="16">
        <f t="shared" si="0"/>
        <v>5</v>
      </c>
      <c r="M6" s="16">
        <f t="shared" si="1"/>
        <v>1.6666666666666667</v>
      </c>
    </row>
    <row r="7" spans="2:20" ht="15.75" x14ac:dyDescent="0.25">
      <c r="B7" s="4" t="s">
        <v>8</v>
      </c>
      <c r="C7" s="4" t="s">
        <v>4</v>
      </c>
      <c r="D7" s="2">
        <v>2</v>
      </c>
      <c r="E7" s="4">
        <v>1</v>
      </c>
      <c r="H7" s="14" t="s">
        <v>49</v>
      </c>
      <c r="I7" s="16">
        <v>4</v>
      </c>
      <c r="J7" s="16">
        <v>3</v>
      </c>
      <c r="K7" s="16">
        <v>5</v>
      </c>
      <c r="L7" s="16">
        <f t="shared" si="0"/>
        <v>12</v>
      </c>
      <c r="M7" s="16">
        <f t="shared" si="1"/>
        <v>4</v>
      </c>
    </row>
    <row r="8" spans="2:20" ht="15.75" x14ac:dyDescent="0.25">
      <c r="B8" s="4" t="s">
        <v>8</v>
      </c>
      <c r="C8" s="4" t="s">
        <v>4</v>
      </c>
      <c r="D8" s="2">
        <v>3</v>
      </c>
      <c r="E8" s="4">
        <v>2</v>
      </c>
      <c r="H8" s="14" t="s">
        <v>50</v>
      </c>
      <c r="I8" s="16">
        <v>1</v>
      </c>
      <c r="J8" s="16">
        <v>2</v>
      </c>
      <c r="K8" s="16">
        <v>2</v>
      </c>
      <c r="L8" s="16">
        <f t="shared" si="0"/>
        <v>5</v>
      </c>
      <c r="M8" s="16">
        <f t="shared" si="1"/>
        <v>1.6666666666666667</v>
      </c>
    </row>
    <row r="9" spans="2:20" ht="15.75" x14ac:dyDescent="0.25">
      <c r="B9" s="4" t="s">
        <v>8</v>
      </c>
      <c r="C9" s="4" t="s">
        <v>5</v>
      </c>
      <c r="D9" s="2">
        <v>1</v>
      </c>
      <c r="E9" s="4">
        <v>1</v>
      </c>
      <c r="H9" s="14" t="s">
        <v>51</v>
      </c>
      <c r="I9" s="16">
        <v>4</v>
      </c>
      <c r="J9" s="16">
        <v>4</v>
      </c>
      <c r="K9" s="16">
        <v>5</v>
      </c>
      <c r="L9" s="16">
        <f t="shared" si="0"/>
        <v>13</v>
      </c>
      <c r="M9" s="16">
        <f t="shared" si="1"/>
        <v>4.333333333333333</v>
      </c>
    </row>
    <row r="10" spans="2:20" ht="15.75" x14ac:dyDescent="0.25">
      <c r="B10" s="4" t="s">
        <v>8</v>
      </c>
      <c r="C10" s="4" t="s">
        <v>5</v>
      </c>
      <c r="D10" s="2">
        <v>2</v>
      </c>
      <c r="E10" s="4">
        <v>2</v>
      </c>
      <c r="H10" s="14" t="s">
        <v>52</v>
      </c>
      <c r="I10" s="16">
        <v>2</v>
      </c>
      <c r="J10" s="16">
        <v>1</v>
      </c>
      <c r="K10" s="16">
        <v>2</v>
      </c>
      <c r="L10" s="16">
        <f t="shared" si="0"/>
        <v>5</v>
      </c>
      <c r="M10" s="16">
        <f t="shared" si="1"/>
        <v>1.6666666666666667</v>
      </c>
    </row>
    <row r="11" spans="2:20" ht="15.75" x14ac:dyDescent="0.25">
      <c r="B11" s="4" t="s">
        <v>8</v>
      </c>
      <c r="C11" s="4" t="s">
        <v>5</v>
      </c>
      <c r="D11" s="2">
        <v>3</v>
      </c>
      <c r="E11" s="4">
        <v>2</v>
      </c>
      <c r="H11" s="14" t="s">
        <v>53</v>
      </c>
      <c r="I11" s="16">
        <v>5</v>
      </c>
      <c r="J11" s="16">
        <v>4</v>
      </c>
      <c r="K11" s="16">
        <v>4</v>
      </c>
      <c r="L11" s="16">
        <f t="shared" si="0"/>
        <v>13</v>
      </c>
      <c r="M11" s="16">
        <f t="shared" si="1"/>
        <v>4.333333333333333</v>
      </c>
    </row>
    <row r="12" spans="2:20" ht="15.75" x14ac:dyDescent="0.25">
      <c r="B12" s="4" t="s">
        <v>8</v>
      </c>
      <c r="C12" s="4" t="s">
        <v>6</v>
      </c>
      <c r="D12" s="2">
        <v>1</v>
      </c>
      <c r="E12" s="4">
        <v>2</v>
      </c>
      <c r="H12" s="14" t="s">
        <v>35</v>
      </c>
      <c r="I12" s="16">
        <f>SUM(I4:I11)</f>
        <v>23</v>
      </c>
      <c r="J12" s="16">
        <f t="shared" ref="J12:K12" si="2">SUM(J4:J11)</f>
        <v>19</v>
      </c>
      <c r="K12" s="16">
        <f t="shared" si="2"/>
        <v>26</v>
      </c>
      <c r="L12" s="16">
        <f>SUM(I12:K12)</f>
        <v>68</v>
      </c>
      <c r="M12" s="16">
        <f>SUM(M4:M11)</f>
        <v>22.666666666666668</v>
      </c>
    </row>
    <row r="13" spans="2:20" x14ac:dyDescent="0.25">
      <c r="B13" s="4" t="s">
        <v>8</v>
      </c>
      <c r="C13" s="4" t="s">
        <v>6</v>
      </c>
      <c r="D13" s="2">
        <v>2</v>
      </c>
      <c r="E13" s="4">
        <v>1</v>
      </c>
    </row>
    <row r="14" spans="2:20" ht="15.75" x14ac:dyDescent="0.25">
      <c r="B14" s="4" t="s">
        <v>8</v>
      </c>
      <c r="C14" s="4" t="s">
        <v>6</v>
      </c>
      <c r="D14" s="2">
        <v>3</v>
      </c>
      <c r="E14" s="4">
        <v>2</v>
      </c>
      <c r="H14" s="34" t="s">
        <v>54</v>
      </c>
      <c r="I14" s="24">
        <v>2</v>
      </c>
      <c r="J14" s="24">
        <v>3.9166666666666665</v>
      </c>
      <c r="K14" s="24" t="s">
        <v>41</v>
      </c>
      <c r="L14" s="24" t="s">
        <v>7</v>
      </c>
    </row>
    <row r="15" spans="2:20" x14ac:dyDescent="0.25">
      <c r="B15" s="4" t="s">
        <v>7</v>
      </c>
      <c r="C15" s="4" t="s">
        <v>9</v>
      </c>
      <c r="D15" s="2">
        <v>1</v>
      </c>
      <c r="E15" s="4">
        <v>3</v>
      </c>
      <c r="H15" s="25"/>
      <c r="I15" s="25">
        <v>1</v>
      </c>
      <c r="J15" s="25">
        <v>1.75</v>
      </c>
      <c r="K15" s="25" t="s">
        <v>42</v>
      </c>
      <c r="L15" s="25" t="s">
        <v>8</v>
      </c>
    </row>
    <row r="16" spans="2:20" x14ac:dyDescent="0.25">
      <c r="B16" s="4" t="s">
        <v>7</v>
      </c>
      <c r="C16" s="4" t="s">
        <v>9</v>
      </c>
      <c r="D16" s="2">
        <v>2</v>
      </c>
      <c r="E16" s="4">
        <v>3</v>
      </c>
    </row>
    <row r="17" spans="2:5" x14ac:dyDescent="0.25">
      <c r="B17" s="4" t="s">
        <v>7</v>
      </c>
      <c r="C17" s="4" t="s">
        <v>9</v>
      </c>
      <c r="D17" s="2">
        <v>3</v>
      </c>
      <c r="E17" s="4">
        <v>3</v>
      </c>
    </row>
    <row r="18" spans="2:5" x14ac:dyDescent="0.25">
      <c r="B18" s="4" t="s">
        <v>7</v>
      </c>
      <c r="C18" s="4" t="s">
        <v>4</v>
      </c>
      <c r="D18" s="2">
        <v>1</v>
      </c>
      <c r="E18" s="4">
        <v>4</v>
      </c>
    </row>
    <row r="19" spans="2:5" x14ac:dyDescent="0.25">
      <c r="B19" s="4" t="s">
        <v>7</v>
      </c>
      <c r="C19" s="4" t="s">
        <v>4</v>
      </c>
      <c r="D19" s="2">
        <v>2</v>
      </c>
      <c r="E19" s="4">
        <v>3</v>
      </c>
    </row>
    <row r="20" spans="2:5" x14ac:dyDescent="0.25">
      <c r="B20" s="4" t="s">
        <v>7</v>
      </c>
      <c r="C20" s="4" t="s">
        <v>4</v>
      </c>
      <c r="D20" s="2">
        <v>3</v>
      </c>
      <c r="E20" s="4">
        <v>5</v>
      </c>
    </row>
    <row r="21" spans="2:5" x14ac:dyDescent="0.25">
      <c r="B21" s="4" t="s">
        <v>7</v>
      </c>
      <c r="C21" s="4" t="s">
        <v>5</v>
      </c>
      <c r="D21" s="2">
        <v>1</v>
      </c>
      <c r="E21" s="4">
        <v>4</v>
      </c>
    </row>
    <row r="22" spans="2:5" x14ac:dyDescent="0.25">
      <c r="B22" s="4" t="s">
        <v>7</v>
      </c>
      <c r="C22" s="4" t="s">
        <v>5</v>
      </c>
      <c r="D22" s="2">
        <v>2</v>
      </c>
      <c r="E22" s="4">
        <v>4</v>
      </c>
    </row>
    <row r="23" spans="2:5" x14ac:dyDescent="0.25">
      <c r="B23" s="4" t="s">
        <v>7</v>
      </c>
      <c r="C23" s="4" t="s">
        <v>5</v>
      </c>
      <c r="D23" s="2">
        <v>3</v>
      </c>
      <c r="E23" s="4">
        <v>5</v>
      </c>
    </row>
    <row r="24" spans="2:5" x14ac:dyDescent="0.25">
      <c r="B24" s="4" t="s">
        <v>7</v>
      </c>
      <c r="C24" s="4" t="s">
        <v>6</v>
      </c>
      <c r="D24" s="2">
        <v>1</v>
      </c>
      <c r="E24" s="4">
        <v>5</v>
      </c>
    </row>
    <row r="25" spans="2:5" x14ac:dyDescent="0.25">
      <c r="B25" s="4" t="s">
        <v>7</v>
      </c>
      <c r="C25" s="4" t="s">
        <v>6</v>
      </c>
      <c r="D25" s="2">
        <v>2</v>
      </c>
      <c r="E25" s="4">
        <v>4</v>
      </c>
    </row>
    <row r="26" spans="2:5" x14ac:dyDescent="0.25">
      <c r="B26" s="4" t="s">
        <v>7</v>
      </c>
      <c r="C26" s="4" t="s">
        <v>6</v>
      </c>
      <c r="D26" s="2">
        <v>3</v>
      </c>
      <c r="E26" s="4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66CB-E6C8-470C-980B-5968285056A0}">
  <dimension ref="A1:K21"/>
  <sheetViews>
    <sheetView workbookViewId="0">
      <selection activeCell="A6" sqref="A6:F9"/>
    </sheetView>
  </sheetViews>
  <sheetFormatPr defaultRowHeight="15" x14ac:dyDescent="0.25"/>
  <cols>
    <col min="1" max="1" width="27.140625" bestFit="1" customWidth="1"/>
    <col min="2" max="6" width="12" bestFit="1" customWidth="1"/>
  </cols>
  <sheetData>
    <row r="1" spans="1:11" x14ac:dyDescent="0.25">
      <c r="A1" t="s">
        <v>15</v>
      </c>
    </row>
    <row r="2" spans="1:11" x14ac:dyDescent="0.25">
      <c r="A2" t="s">
        <v>16</v>
      </c>
    </row>
    <row r="5" spans="1:11" x14ac:dyDescent="0.25">
      <c r="A5" t="s">
        <v>18</v>
      </c>
      <c r="B5" t="s">
        <v>1</v>
      </c>
    </row>
    <row r="6" spans="1:11" x14ac:dyDescent="0.25">
      <c r="A6" t="s">
        <v>0</v>
      </c>
      <c r="B6" t="s">
        <v>9</v>
      </c>
      <c r="C6" t="s">
        <v>4</v>
      </c>
      <c r="D6" t="s">
        <v>5</v>
      </c>
      <c r="E6" t="s">
        <v>6</v>
      </c>
      <c r="F6" t="s">
        <v>17</v>
      </c>
    </row>
    <row r="7" spans="1:11" x14ac:dyDescent="0.25">
      <c r="A7" t="s">
        <v>8</v>
      </c>
      <c r="B7">
        <v>2</v>
      </c>
      <c r="C7">
        <v>1.6666666666666667</v>
      </c>
      <c r="D7">
        <v>1.6666666666666667</v>
      </c>
      <c r="E7">
        <v>1.6666666666666667</v>
      </c>
      <c r="F7">
        <v>1.75</v>
      </c>
    </row>
    <row r="8" spans="1:11" x14ac:dyDescent="0.25">
      <c r="A8" t="s">
        <v>7</v>
      </c>
      <c r="B8">
        <v>3</v>
      </c>
      <c r="C8">
        <v>4</v>
      </c>
      <c r="D8">
        <v>4.333333333333333</v>
      </c>
      <c r="E8">
        <v>4.333333333333333</v>
      </c>
      <c r="F8">
        <v>3.9166666666666665</v>
      </c>
    </row>
    <row r="9" spans="1:11" x14ac:dyDescent="0.25">
      <c r="A9" t="s">
        <v>17</v>
      </c>
      <c r="B9">
        <v>2.5</v>
      </c>
      <c r="C9">
        <v>2.8333333333333335</v>
      </c>
      <c r="D9">
        <v>3</v>
      </c>
      <c r="E9">
        <v>3</v>
      </c>
      <c r="F9">
        <v>2.8333333333333335</v>
      </c>
    </row>
    <row r="12" spans="1:11" x14ac:dyDescent="0.25">
      <c r="A12" t="s">
        <v>19</v>
      </c>
    </row>
    <row r="13" spans="1:11" ht="15.75" thickBot="1" x14ac:dyDescent="0.3"/>
    <row r="14" spans="1:11" x14ac:dyDescent="0.25">
      <c r="A14" s="9" t="s">
        <v>20</v>
      </c>
      <c r="B14" s="9" t="s">
        <v>21</v>
      </c>
      <c r="C14" s="9" t="s">
        <v>22</v>
      </c>
      <c r="D14" s="9" t="s">
        <v>23</v>
      </c>
      <c r="E14" s="9" t="s">
        <v>24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</row>
    <row r="15" spans="1:11" x14ac:dyDescent="0.25">
      <c r="A15" s="7" t="s">
        <v>2</v>
      </c>
      <c r="B15" s="7">
        <v>3.0833333333333428</v>
      </c>
      <c r="C15" s="7">
        <v>2</v>
      </c>
      <c r="D15" s="7">
        <v>1.5416666666666714</v>
      </c>
      <c r="E15" s="7">
        <v>5.0784313725490353</v>
      </c>
      <c r="F15" s="7">
        <v>2.1958998428638358E-2</v>
      </c>
      <c r="G15" s="7" t="s">
        <v>31</v>
      </c>
      <c r="H15" s="7"/>
      <c r="I15" s="7"/>
      <c r="J15" s="7"/>
      <c r="K15" s="7"/>
    </row>
    <row r="16" spans="1:11" x14ac:dyDescent="0.25">
      <c r="A16" s="7" t="s">
        <v>0</v>
      </c>
      <c r="B16" s="7">
        <v>28.166666666666686</v>
      </c>
      <c r="C16" s="7">
        <v>1</v>
      </c>
      <c r="D16" s="7">
        <v>28.166666666666686</v>
      </c>
      <c r="E16" s="7">
        <v>92.784313725490264</v>
      </c>
      <c r="F16" s="7">
        <v>1.4824259141860436E-7</v>
      </c>
      <c r="G16" s="7" t="s">
        <v>32</v>
      </c>
      <c r="H16" s="7">
        <v>0.15905225257008793</v>
      </c>
      <c r="I16" s="7">
        <v>0.22493385271060931</v>
      </c>
      <c r="J16" s="7">
        <v>0.482435132955779</v>
      </c>
      <c r="K16" s="7">
        <v>0.66959270515561686</v>
      </c>
    </row>
    <row r="17" spans="1:11" x14ac:dyDescent="0.25">
      <c r="A17" s="7" t="s">
        <v>1</v>
      </c>
      <c r="B17" s="7">
        <v>1</v>
      </c>
      <c r="C17" s="7">
        <v>3</v>
      </c>
      <c r="D17" s="7">
        <v>0.33333333333333331</v>
      </c>
      <c r="E17" s="7">
        <v>1.0980392156862746</v>
      </c>
      <c r="F17" s="7">
        <v>0.38260365358888393</v>
      </c>
      <c r="G17" s="7"/>
      <c r="H17" s="7">
        <v>0.22493385271060931</v>
      </c>
      <c r="I17" s="7">
        <v>0.31810450514017585</v>
      </c>
      <c r="J17" s="7">
        <v>0.68226630799132992</v>
      </c>
      <c r="K17" s="7">
        <v>0.94694708489716239</v>
      </c>
    </row>
    <row r="18" spans="1:11" x14ac:dyDescent="0.25">
      <c r="A18" s="7" t="s">
        <v>33</v>
      </c>
      <c r="B18" s="7">
        <v>2.8333333333333144</v>
      </c>
      <c r="C18" s="7">
        <v>3</v>
      </c>
      <c r="D18" s="7">
        <v>0.94444444444443809</v>
      </c>
      <c r="E18" s="7">
        <v>3.1111111111110903</v>
      </c>
      <c r="F18" s="7">
        <v>6.0484666662129337E-2</v>
      </c>
      <c r="G18" s="7"/>
      <c r="H18" s="7">
        <v>0.31810450514017585</v>
      </c>
      <c r="I18" s="7">
        <v>0.44986770542121862</v>
      </c>
      <c r="J18" s="7">
        <v>0.964870265911558</v>
      </c>
      <c r="K18" s="7">
        <v>1.3391854103112337</v>
      </c>
    </row>
    <row r="19" spans="1:11" x14ac:dyDescent="0.25">
      <c r="A19" s="7" t="s">
        <v>34</v>
      </c>
      <c r="B19" s="7">
        <v>4.25</v>
      </c>
      <c r="C19" s="7">
        <v>14</v>
      </c>
      <c r="D19" s="7">
        <v>0.30357142857142855</v>
      </c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35</v>
      </c>
      <c r="B20" s="7">
        <v>39.333333333333343</v>
      </c>
      <c r="C20" s="7">
        <v>23</v>
      </c>
      <c r="D20" s="7">
        <v>1.7101449275362324</v>
      </c>
      <c r="E20" s="7"/>
      <c r="F20" s="7"/>
      <c r="G20" s="7"/>
      <c r="H20" s="7"/>
      <c r="I20" s="7"/>
      <c r="J20" s="7"/>
      <c r="K20" s="7"/>
    </row>
    <row r="21" spans="1:11" ht="15.75" thickBot="1" x14ac:dyDescent="0.3">
      <c r="A21" s="8" t="s">
        <v>36</v>
      </c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0001-A086-4B47-ADD9-45A4B4CFBABC}">
  <dimension ref="A1:C7"/>
  <sheetViews>
    <sheetView workbookViewId="0">
      <selection activeCell="A6" sqref="A6:C7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39</v>
      </c>
    </row>
    <row r="4" spans="1:3" x14ac:dyDescent="0.25">
      <c r="A4" t="s">
        <v>40</v>
      </c>
    </row>
    <row r="6" spans="1:3" x14ac:dyDescent="0.25">
      <c r="A6">
        <v>2</v>
      </c>
      <c r="B6">
        <v>3.9166666666666665</v>
      </c>
      <c r="C6" t="s">
        <v>41</v>
      </c>
    </row>
    <row r="7" spans="1:3" x14ac:dyDescent="0.25">
      <c r="A7">
        <v>1</v>
      </c>
      <c r="B7">
        <v>1.75</v>
      </c>
      <c r="C7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D7DC-11C0-413E-9729-CB5458FD20E3}">
  <dimension ref="B2:S26"/>
  <sheetViews>
    <sheetView workbookViewId="0">
      <selection activeCell="N17" sqref="N17"/>
    </sheetView>
  </sheetViews>
  <sheetFormatPr defaultRowHeight="15" x14ac:dyDescent="0.25"/>
  <cols>
    <col min="5" max="5" width="7.5703125" customWidth="1"/>
  </cols>
  <sheetData>
    <row r="2" spans="2:19" ht="15.75" x14ac:dyDescent="0.25">
      <c r="B2" s="1" t="s">
        <v>0</v>
      </c>
      <c r="C2" s="1" t="s">
        <v>1</v>
      </c>
      <c r="D2" s="1" t="s">
        <v>2</v>
      </c>
      <c r="E2" s="21" t="s">
        <v>57</v>
      </c>
      <c r="G2" s="10" t="s">
        <v>43</v>
      </c>
      <c r="H2" s="11"/>
      <c r="I2" s="12" t="s">
        <v>44</v>
      </c>
      <c r="J2" s="13"/>
      <c r="K2" s="10" t="s">
        <v>35</v>
      </c>
      <c r="L2" s="14" t="s">
        <v>45</v>
      </c>
      <c r="N2" t="s">
        <v>0</v>
      </c>
      <c r="O2" t="s">
        <v>9</v>
      </c>
      <c r="P2" t="s">
        <v>4</v>
      </c>
      <c r="Q2" t="s">
        <v>5</v>
      </c>
      <c r="R2" t="s">
        <v>6</v>
      </c>
      <c r="S2" t="s">
        <v>17</v>
      </c>
    </row>
    <row r="3" spans="2:19" ht="15.75" x14ac:dyDescent="0.25">
      <c r="B3" t="s">
        <v>8</v>
      </c>
      <c r="C3" t="s">
        <v>9</v>
      </c>
      <c r="D3" s="1">
        <v>1</v>
      </c>
      <c r="E3">
        <v>8.6</v>
      </c>
      <c r="G3" s="15"/>
      <c r="H3" s="14">
        <v>1</v>
      </c>
      <c r="I3" s="14">
        <v>2</v>
      </c>
      <c r="J3" s="14">
        <v>3</v>
      </c>
      <c r="K3" s="15"/>
      <c r="L3" s="16"/>
      <c r="N3" t="s">
        <v>8</v>
      </c>
      <c r="O3">
        <v>9.9</v>
      </c>
      <c r="P3">
        <v>10.866666666666665</v>
      </c>
      <c r="Q3">
        <v>13.1</v>
      </c>
      <c r="R3">
        <v>13.866666666666665</v>
      </c>
      <c r="S3">
        <v>11.933333333333332</v>
      </c>
    </row>
    <row r="4" spans="2:19" ht="15.75" x14ac:dyDescent="0.25">
      <c r="B4" t="s">
        <v>8</v>
      </c>
      <c r="C4" t="s">
        <v>9</v>
      </c>
      <c r="D4" s="1">
        <v>2</v>
      </c>
      <c r="E4">
        <v>11.4</v>
      </c>
      <c r="G4" s="14" t="s">
        <v>46</v>
      </c>
      <c r="H4" s="16">
        <v>8.6</v>
      </c>
      <c r="I4" s="16">
        <v>11.4</v>
      </c>
      <c r="J4" s="16">
        <v>9.6999999999999993</v>
      </c>
      <c r="K4" s="16">
        <f>SUM(H4:J4)</f>
        <v>29.7</v>
      </c>
      <c r="L4" s="16">
        <f>AVERAGE(H4:J4)</f>
        <v>9.9</v>
      </c>
      <c r="N4" t="s">
        <v>7</v>
      </c>
      <c r="O4">
        <v>14.466666666666667</v>
      </c>
      <c r="P4">
        <v>15.299999999999999</v>
      </c>
      <c r="Q4">
        <v>16.866666666666664</v>
      </c>
      <c r="R4">
        <v>17.633333333333336</v>
      </c>
      <c r="S4">
        <v>16.066666666666663</v>
      </c>
    </row>
    <row r="5" spans="2:19" ht="15.75" x14ac:dyDescent="0.25">
      <c r="B5" t="s">
        <v>8</v>
      </c>
      <c r="C5" t="s">
        <v>9</v>
      </c>
      <c r="D5" s="22">
        <v>3</v>
      </c>
      <c r="E5">
        <v>9.6999999999999993</v>
      </c>
      <c r="G5" s="14" t="s">
        <v>47</v>
      </c>
      <c r="H5" s="16">
        <v>14.2</v>
      </c>
      <c r="I5" s="16">
        <v>14.5</v>
      </c>
      <c r="J5" s="16">
        <v>14.7</v>
      </c>
      <c r="K5" s="16">
        <f t="shared" ref="K5:K11" si="0">SUM(H5:J5)</f>
        <v>43.4</v>
      </c>
      <c r="L5" s="16">
        <f t="shared" ref="L5:L11" si="1">AVERAGE(H5:J5)</f>
        <v>14.466666666666667</v>
      </c>
      <c r="N5" t="s">
        <v>17</v>
      </c>
      <c r="O5">
        <v>12.183333333333332</v>
      </c>
      <c r="P5">
        <v>13.083333333333334</v>
      </c>
      <c r="Q5">
        <v>14.983333333333334</v>
      </c>
      <c r="R5">
        <v>15.75</v>
      </c>
      <c r="S5">
        <v>13.999999999999998</v>
      </c>
    </row>
    <row r="6" spans="2:19" ht="15.75" x14ac:dyDescent="0.25">
      <c r="B6" t="s">
        <v>8</v>
      </c>
      <c r="C6" t="s">
        <v>4</v>
      </c>
      <c r="D6" s="1">
        <v>1</v>
      </c>
      <c r="E6">
        <v>10.5</v>
      </c>
      <c r="G6" s="14" t="s">
        <v>48</v>
      </c>
      <c r="H6" s="16">
        <v>10.5</v>
      </c>
      <c r="I6" s="16">
        <v>9.9</v>
      </c>
      <c r="J6" s="16">
        <v>12.2</v>
      </c>
      <c r="K6" s="16">
        <f t="shared" si="0"/>
        <v>32.599999999999994</v>
      </c>
      <c r="L6" s="16">
        <f t="shared" si="1"/>
        <v>10.866666666666665</v>
      </c>
    </row>
    <row r="7" spans="2:19" ht="15.75" x14ac:dyDescent="0.25">
      <c r="B7" t="s">
        <v>8</v>
      </c>
      <c r="C7" t="s">
        <v>4</v>
      </c>
      <c r="D7" s="1">
        <v>2</v>
      </c>
      <c r="E7">
        <v>9.9</v>
      </c>
      <c r="G7" s="14" t="s">
        <v>49</v>
      </c>
      <c r="H7" s="16">
        <v>14.7</v>
      </c>
      <c r="I7" s="16">
        <v>15.6</v>
      </c>
      <c r="J7" s="16">
        <v>15.6</v>
      </c>
      <c r="K7" s="16">
        <f t="shared" si="0"/>
        <v>45.9</v>
      </c>
      <c r="L7" s="16">
        <f t="shared" si="1"/>
        <v>15.299999999999999</v>
      </c>
    </row>
    <row r="8" spans="2:19" ht="15.75" x14ac:dyDescent="0.25">
      <c r="B8" t="s">
        <v>8</v>
      </c>
      <c r="C8" t="s">
        <v>4</v>
      </c>
      <c r="D8" s="1">
        <v>3</v>
      </c>
      <c r="E8">
        <v>12.2</v>
      </c>
      <c r="G8" s="14" t="s">
        <v>50</v>
      </c>
      <c r="H8" s="16">
        <v>12.5</v>
      </c>
      <c r="I8" s="16">
        <v>13.4</v>
      </c>
      <c r="J8" s="16">
        <v>13.4</v>
      </c>
      <c r="K8" s="16">
        <f t="shared" si="0"/>
        <v>39.299999999999997</v>
      </c>
      <c r="L8" s="16">
        <f t="shared" si="1"/>
        <v>13.1</v>
      </c>
    </row>
    <row r="9" spans="2:19" ht="15.75" x14ac:dyDescent="0.25">
      <c r="B9" t="s">
        <v>8</v>
      </c>
      <c r="C9" t="s">
        <v>5</v>
      </c>
      <c r="D9" s="1">
        <v>1</v>
      </c>
      <c r="E9">
        <v>12.5</v>
      </c>
      <c r="G9" s="14" t="s">
        <v>51</v>
      </c>
      <c r="H9" s="16">
        <v>16.2</v>
      </c>
      <c r="I9" s="16">
        <v>16.899999999999999</v>
      </c>
      <c r="J9" s="16">
        <v>17.5</v>
      </c>
      <c r="K9" s="16">
        <f t="shared" si="0"/>
        <v>50.599999999999994</v>
      </c>
      <c r="L9" s="16">
        <f t="shared" si="1"/>
        <v>16.866666666666664</v>
      </c>
    </row>
    <row r="10" spans="2:19" ht="15.75" x14ac:dyDescent="0.25">
      <c r="B10" t="s">
        <v>8</v>
      </c>
      <c r="C10" t="s">
        <v>5</v>
      </c>
      <c r="D10" s="1">
        <v>2</v>
      </c>
      <c r="E10">
        <v>13.4</v>
      </c>
      <c r="G10" s="14" t="s">
        <v>52</v>
      </c>
      <c r="H10" s="16">
        <v>13.7</v>
      </c>
      <c r="I10" s="16">
        <v>14.2</v>
      </c>
      <c r="J10" s="16">
        <v>13.7</v>
      </c>
      <c r="K10" s="16">
        <f t="shared" si="0"/>
        <v>41.599999999999994</v>
      </c>
      <c r="L10" s="16">
        <f t="shared" si="1"/>
        <v>13.866666666666665</v>
      </c>
    </row>
    <row r="11" spans="2:19" ht="15.75" x14ac:dyDescent="0.25">
      <c r="B11" t="s">
        <v>8</v>
      </c>
      <c r="C11" t="s">
        <v>5</v>
      </c>
      <c r="D11" s="1">
        <v>3</v>
      </c>
      <c r="E11">
        <v>13.4</v>
      </c>
      <c r="G11" s="14" t="s">
        <v>53</v>
      </c>
      <c r="H11" s="16">
        <v>17.5</v>
      </c>
      <c r="I11" s="16">
        <v>17.7</v>
      </c>
      <c r="J11" s="16">
        <v>17.7</v>
      </c>
      <c r="K11" s="16">
        <f t="shared" si="0"/>
        <v>52.900000000000006</v>
      </c>
      <c r="L11" s="16">
        <f t="shared" si="1"/>
        <v>17.633333333333336</v>
      </c>
    </row>
    <row r="12" spans="2:19" ht="15.75" x14ac:dyDescent="0.25">
      <c r="B12" t="s">
        <v>8</v>
      </c>
      <c r="C12" t="s">
        <v>6</v>
      </c>
      <c r="D12" s="1">
        <v>1</v>
      </c>
      <c r="E12">
        <v>13.7</v>
      </c>
      <c r="G12" s="14" t="s">
        <v>35</v>
      </c>
      <c r="H12" s="16">
        <f>SUM(H4:H11)</f>
        <v>107.9</v>
      </c>
      <c r="I12" s="16">
        <f t="shared" ref="I12:J12" si="2">SUM(I4:I11)</f>
        <v>113.6</v>
      </c>
      <c r="J12" s="16">
        <f t="shared" si="2"/>
        <v>114.5</v>
      </c>
      <c r="K12" s="16">
        <f>SUM(H12:J12)</f>
        <v>336</v>
      </c>
      <c r="L12" s="16">
        <f>SUM(L4:L11)</f>
        <v>112</v>
      </c>
    </row>
    <row r="13" spans="2:19" x14ac:dyDescent="0.25">
      <c r="B13" t="s">
        <v>8</v>
      </c>
      <c r="C13" t="s">
        <v>6</v>
      </c>
      <c r="D13" s="1">
        <v>2</v>
      </c>
      <c r="E13">
        <v>14.2</v>
      </c>
    </row>
    <row r="14" spans="2:19" ht="15.75" x14ac:dyDescent="0.25">
      <c r="B14" t="s">
        <v>8</v>
      </c>
      <c r="C14" t="s">
        <v>6</v>
      </c>
      <c r="D14" s="1">
        <v>3</v>
      </c>
      <c r="E14">
        <v>13.7</v>
      </c>
      <c r="G14" s="23" t="s">
        <v>66</v>
      </c>
      <c r="H14" s="24">
        <v>2</v>
      </c>
      <c r="I14" s="24">
        <v>16.066666666666663</v>
      </c>
      <c r="J14" s="24" t="s">
        <v>41</v>
      </c>
      <c r="K14" s="24" t="s">
        <v>7</v>
      </c>
    </row>
    <row r="15" spans="2:19" x14ac:dyDescent="0.25">
      <c r="B15" t="s">
        <v>7</v>
      </c>
      <c r="C15" t="s">
        <v>9</v>
      </c>
      <c r="D15" s="1">
        <v>1</v>
      </c>
      <c r="E15">
        <v>14.2</v>
      </c>
      <c r="G15" s="25"/>
      <c r="H15" s="25">
        <v>1</v>
      </c>
      <c r="I15" s="25">
        <v>11.933333333333332</v>
      </c>
      <c r="J15" s="25" t="s">
        <v>42</v>
      </c>
      <c r="K15" s="25" t="s">
        <v>8</v>
      </c>
    </row>
    <row r="16" spans="2:19" x14ac:dyDescent="0.25">
      <c r="B16" t="s">
        <v>7</v>
      </c>
      <c r="C16" t="s">
        <v>9</v>
      </c>
      <c r="D16" s="1">
        <v>2</v>
      </c>
      <c r="E16">
        <v>14.5</v>
      </c>
    </row>
    <row r="17" spans="2:11" x14ac:dyDescent="0.25">
      <c r="B17" t="s">
        <v>7</v>
      </c>
      <c r="C17" t="s">
        <v>9</v>
      </c>
      <c r="D17" s="1">
        <v>3</v>
      </c>
      <c r="E17">
        <v>14.7</v>
      </c>
      <c r="G17" s="24" t="s">
        <v>67</v>
      </c>
      <c r="H17" s="24">
        <v>4</v>
      </c>
      <c r="I17" s="24">
        <v>15.75</v>
      </c>
      <c r="J17" s="24" t="s">
        <v>41</v>
      </c>
      <c r="K17" s="24" t="s">
        <v>6</v>
      </c>
    </row>
    <row r="18" spans="2:11" x14ac:dyDescent="0.25">
      <c r="B18" t="s">
        <v>7</v>
      </c>
      <c r="C18" t="s">
        <v>4</v>
      </c>
      <c r="D18" s="1">
        <v>1</v>
      </c>
      <c r="E18">
        <v>14.7</v>
      </c>
      <c r="G18" s="26"/>
      <c r="H18" s="26">
        <v>3</v>
      </c>
      <c r="I18" s="26">
        <v>14.983333333333334</v>
      </c>
      <c r="J18" s="26" t="s">
        <v>41</v>
      </c>
      <c r="K18" s="26" t="s">
        <v>5</v>
      </c>
    </row>
    <row r="19" spans="2:11" x14ac:dyDescent="0.25">
      <c r="B19" t="s">
        <v>7</v>
      </c>
      <c r="C19" t="s">
        <v>4</v>
      </c>
      <c r="D19" s="1">
        <v>2</v>
      </c>
      <c r="E19">
        <v>15.6</v>
      </c>
      <c r="G19" s="26"/>
      <c r="H19" s="26">
        <v>2</v>
      </c>
      <c r="I19" s="26">
        <v>13.083333333333334</v>
      </c>
      <c r="J19" s="26" t="s">
        <v>42</v>
      </c>
      <c r="K19" s="26" t="s">
        <v>4</v>
      </c>
    </row>
    <row r="20" spans="2:11" x14ac:dyDescent="0.25">
      <c r="B20" t="s">
        <v>7</v>
      </c>
      <c r="C20" t="s">
        <v>4</v>
      </c>
      <c r="D20" s="1">
        <v>3</v>
      </c>
      <c r="E20">
        <v>15.6</v>
      </c>
      <c r="G20" s="25"/>
      <c r="H20" s="25">
        <v>1</v>
      </c>
      <c r="I20" s="25">
        <v>12.183333333333332</v>
      </c>
      <c r="J20" s="25" t="s">
        <v>65</v>
      </c>
      <c r="K20" s="25" t="s">
        <v>9</v>
      </c>
    </row>
    <row r="21" spans="2:11" x14ac:dyDescent="0.25">
      <c r="B21" t="s">
        <v>7</v>
      </c>
      <c r="C21" t="s">
        <v>5</v>
      </c>
      <c r="D21" s="1">
        <v>1</v>
      </c>
      <c r="E21">
        <v>16.2</v>
      </c>
    </row>
    <row r="22" spans="2:11" x14ac:dyDescent="0.25">
      <c r="B22" t="s">
        <v>7</v>
      </c>
      <c r="C22" t="s">
        <v>5</v>
      </c>
      <c r="D22" s="1">
        <v>2</v>
      </c>
      <c r="E22">
        <v>16.899999999999999</v>
      </c>
    </row>
    <row r="23" spans="2:11" x14ac:dyDescent="0.25">
      <c r="B23" t="s">
        <v>7</v>
      </c>
      <c r="C23" t="s">
        <v>5</v>
      </c>
      <c r="D23" s="1">
        <v>3</v>
      </c>
      <c r="E23">
        <v>17.5</v>
      </c>
    </row>
    <row r="24" spans="2:11" x14ac:dyDescent="0.25">
      <c r="B24" t="s">
        <v>7</v>
      </c>
      <c r="C24" t="s">
        <v>6</v>
      </c>
      <c r="D24" s="1">
        <v>1</v>
      </c>
      <c r="E24">
        <v>17.5</v>
      </c>
    </row>
    <row r="25" spans="2:11" x14ac:dyDescent="0.25">
      <c r="B25" t="s">
        <v>7</v>
      </c>
      <c r="C25" t="s">
        <v>6</v>
      </c>
      <c r="D25" s="1">
        <v>2</v>
      </c>
      <c r="E25">
        <v>17.7</v>
      </c>
    </row>
    <row r="26" spans="2:11" x14ac:dyDescent="0.25">
      <c r="B26" t="s">
        <v>7</v>
      </c>
      <c r="C26" t="s">
        <v>6</v>
      </c>
      <c r="D26" s="1">
        <v>3</v>
      </c>
      <c r="E26">
        <v>17.7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ECE2-FFAA-4D9D-828E-7FE845179CCB}">
  <dimension ref="A1:K21"/>
  <sheetViews>
    <sheetView workbookViewId="0">
      <selection activeCell="A6" sqref="A6:F9"/>
    </sheetView>
  </sheetViews>
  <sheetFormatPr defaultRowHeight="15" x14ac:dyDescent="0.25"/>
  <cols>
    <col min="1" max="1" width="27.140625" bestFit="1" customWidth="1"/>
    <col min="2" max="6" width="12" bestFit="1" customWidth="1"/>
  </cols>
  <sheetData>
    <row r="1" spans="1:11" x14ac:dyDescent="0.25">
      <c r="A1" t="s">
        <v>15</v>
      </c>
    </row>
    <row r="2" spans="1:11" x14ac:dyDescent="0.25">
      <c r="A2" t="s">
        <v>58</v>
      </c>
    </row>
    <row r="5" spans="1:11" x14ac:dyDescent="0.25">
      <c r="A5" t="s">
        <v>59</v>
      </c>
      <c r="B5" t="s">
        <v>1</v>
      </c>
    </row>
    <row r="6" spans="1:11" x14ac:dyDescent="0.25">
      <c r="A6" t="s">
        <v>0</v>
      </c>
      <c r="B6" t="s">
        <v>9</v>
      </c>
      <c r="C6" t="s">
        <v>4</v>
      </c>
      <c r="D6" t="s">
        <v>5</v>
      </c>
      <c r="E6" t="s">
        <v>6</v>
      </c>
      <c r="F6" t="s">
        <v>17</v>
      </c>
    </row>
    <row r="7" spans="1:11" x14ac:dyDescent="0.25">
      <c r="A7" t="s">
        <v>8</v>
      </c>
      <c r="B7">
        <v>9.9</v>
      </c>
      <c r="C7">
        <v>10.866666666666665</v>
      </c>
      <c r="D7">
        <v>13.1</v>
      </c>
      <c r="E7">
        <v>13.866666666666665</v>
      </c>
      <c r="F7">
        <v>11.933333333333332</v>
      </c>
    </row>
    <row r="8" spans="1:11" x14ac:dyDescent="0.25">
      <c r="A8" t="s">
        <v>7</v>
      </c>
      <c r="B8">
        <v>14.466666666666667</v>
      </c>
      <c r="C8">
        <v>15.299999999999999</v>
      </c>
      <c r="D8">
        <v>16.866666666666664</v>
      </c>
      <c r="E8">
        <v>17.633333333333336</v>
      </c>
      <c r="F8">
        <v>16.066666666666663</v>
      </c>
    </row>
    <row r="9" spans="1:11" x14ac:dyDescent="0.25">
      <c r="A9" t="s">
        <v>17</v>
      </c>
      <c r="B9">
        <v>12.183333333333332</v>
      </c>
      <c r="C9">
        <v>13.083333333333334</v>
      </c>
      <c r="D9">
        <v>14.983333333333334</v>
      </c>
      <c r="E9">
        <v>15.75</v>
      </c>
      <c r="F9">
        <v>13.999999999999998</v>
      </c>
    </row>
    <row r="12" spans="1:11" x14ac:dyDescent="0.25">
      <c r="A12" t="s">
        <v>19</v>
      </c>
    </row>
    <row r="13" spans="1:11" ht="15.75" thickBot="1" x14ac:dyDescent="0.3"/>
    <row r="14" spans="1:11" x14ac:dyDescent="0.25">
      <c r="A14" s="9" t="s">
        <v>20</v>
      </c>
      <c r="B14" s="9" t="s">
        <v>21</v>
      </c>
      <c r="C14" s="9" t="s">
        <v>22</v>
      </c>
      <c r="D14" s="9" t="s">
        <v>23</v>
      </c>
      <c r="E14" s="9" t="s">
        <v>24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</row>
    <row r="15" spans="1:11" x14ac:dyDescent="0.25">
      <c r="A15" s="7" t="s">
        <v>2</v>
      </c>
      <c r="B15" s="7">
        <v>3.2025000000030559</v>
      </c>
      <c r="C15" s="7">
        <v>2</v>
      </c>
      <c r="D15" s="7">
        <v>1.601250000001528</v>
      </c>
      <c r="E15" s="7">
        <v>3.8184528034132703</v>
      </c>
      <c r="F15" s="7">
        <v>4.7482130439630954E-2</v>
      </c>
      <c r="G15" s="7" t="s">
        <v>31</v>
      </c>
      <c r="H15" s="7"/>
      <c r="I15" s="7"/>
      <c r="J15" s="7"/>
      <c r="K15" s="7"/>
    </row>
    <row r="16" spans="1:11" x14ac:dyDescent="0.25">
      <c r="A16" s="7" t="s">
        <v>0</v>
      </c>
      <c r="B16" s="7">
        <v>102.50666666666893</v>
      </c>
      <c r="C16" s="7">
        <v>1</v>
      </c>
      <c r="D16" s="7">
        <v>102.50666666666893</v>
      </c>
      <c r="E16" s="7">
        <v>244.4445706176538</v>
      </c>
      <c r="F16" s="7">
        <v>2.9376667331707751E-10</v>
      </c>
      <c r="G16" s="7" t="s">
        <v>32</v>
      </c>
      <c r="H16" s="7">
        <v>0.18693698539323206</v>
      </c>
      <c r="I16" s="7">
        <v>0.26436882005224999</v>
      </c>
      <c r="J16" s="7">
        <v>0.56701472594860325</v>
      </c>
      <c r="K16" s="7">
        <v>0.78698440116673107</v>
      </c>
    </row>
    <row r="17" spans="1:11" x14ac:dyDescent="0.25">
      <c r="A17" s="7" t="s">
        <v>1</v>
      </c>
      <c r="B17" s="7">
        <v>49.020000000002256</v>
      </c>
      <c r="C17" s="7">
        <v>3</v>
      </c>
      <c r="D17" s="7">
        <v>16.340000000000753</v>
      </c>
      <c r="E17" s="7">
        <v>38.965507452125635</v>
      </c>
      <c r="F17" s="7">
        <v>4.7893043366137386E-7</v>
      </c>
      <c r="G17" s="7" t="s">
        <v>32</v>
      </c>
      <c r="H17" s="7">
        <v>0.26436882005224999</v>
      </c>
      <c r="I17" s="7">
        <v>0.37387397078646412</v>
      </c>
      <c r="J17" s="7">
        <v>0.80187991550177828</v>
      </c>
      <c r="K17" s="7">
        <v>1.1129640135060594</v>
      </c>
    </row>
    <row r="18" spans="1:11" x14ac:dyDescent="0.25">
      <c r="A18" s="7" t="s">
        <v>33</v>
      </c>
      <c r="B18" s="7">
        <v>0.81999999999698048</v>
      </c>
      <c r="C18" s="7">
        <v>3</v>
      </c>
      <c r="D18" s="7">
        <v>0.27333333333232684</v>
      </c>
      <c r="E18" s="7">
        <v>0.65180979417837404</v>
      </c>
      <c r="F18" s="7">
        <v>0.59487313284131438</v>
      </c>
      <c r="G18" s="7"/>
      <c r="H18" s="7">
        <v>0.37387397078646412</v>
      </c>
      <c r="I18" s="7">
        <v>0.52873764010449997</v>
      </c>
      <c r="J18" s="7">
        <v>1.1340294518972065</v>
      </c>
      <c r="K18" s="7">
        <v>1.5739688023334621</v>
      </c>
    </row>
    <row r="19" spans="1:11" x14ac:dyDescent="0.25">
      <c r="A19" s="7" t="s">
        <v>34</v>
      </c>
      <c r="B19" s="7">
        <v>5.8708333333287896</v>
      </c>
      <c r="C19" s="7">
        <v>14</v>
      </c>
      <c r="D19" s="7">
        <v>0.41934523809491353</v>
      </c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35</v>
      </c>
      <c r="B20" s="7">
        <v>161.42000000000002</v>
      </c>
      <c r="C20" s="7">
        <v>23</v>
      </c>
      <c r="D20" s="7">
        <v>7.0182608695652178</v>
      </c>
      <c r="E20" s="7"/>
      <c r="F20" s="7"/>
      <c r="G20" s="7"/>
      <c r="H20" s="7"/>
      <c r="I20" s="7"/>
      <c r="J20" s="7"/>
      <c r="K20" s="7"/>
    </row>
    <row r="21" spans="1:11" ht="15.75" thickBot="1" x14ac:dyDescent="0.3">
      <c r="A21" s="8" t="s">
        <v>60</v>
      </c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9D9F-5539-43FB-842F-4ECBEE2E16E6}">
  <dimension ref="A1:C7"/>
  <sheetViews>
    <sheetView workbookViewId="0">
      <selection activeCell="A6" sqref="A6:C7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61</v>
      </c>
    </row>
    <row r="4" spans="1:3" x14ac:dyDescent="0.25">
      <c r="A4" t="s">
        <v>62</v>
      </c>
    </row>
    <row r="6" spans="1:3" x14ac:dyDescent="0.25">
      <c r="A6">
        <v>2</v>
      </c>
      <c r="B6">
        <v>16.066666666666663</v>
      </c>
      <c r="C6" t="s">
        <v>41</v>
      </c>
    </row>
    <row r="7" spans="1:3" x14ac:dyDescent="0.25">
      <c r="A7">
        <v>1</v>
      </c>
      <c r="B7">
        <v>11.933333333333332</v>
      </c>
      <c r="C7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6892-D4B7-4F18-97C0-12D260C9196F}">
  <dimension ref="A1:C9"/>
  <sheetViews>
    <sheetView workbookViewId="0">
      <selection activeCell="A6" sqref="A6:C9"/>
    </sheetView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38</v>
      </c>
    </row>
    <row r="3" spans="1:3" x14ac:dyDescent="0.25">
      <c r="A3" t="s">
        <v>63</v>
      </c>
    </row>
    <row r="4" spans="1:3" x14ac:dyDescent="0.25">
      <c r="A4" t="s">
        <v>64</v>
      </c>
    </row>
    <row r="6" spans="1:3" x14ac:dyDescent="0.25">
      <c r="A6">
        <v>4</v>
      </c>
      <c r="B6">
        <v>15.75</v>
      </c>
      <c r="C6" t="s">
        <v>41</v>
      </c>
    </row>
    <row r="7" spans="1:3" x14ac:dyDescent="0.25">
      <c r="A7">
        <v>3</v>
      </c>
      <c r="B7">
        <v>14.983333333333334</v>
      </c>
      <c r="C7" t="s">
        <v>41</v>
      </c>
    </row>
    <row r="8" spans="1:3" x14ac:dyDescent="0.25">
      <c r="A8">
        <v>2</v>
      </c>
      <c r="B8">
        <v>13.083333333333334</v>
      </c>
      <c r="C8" t="s">
        <v>42</v>
      </c>
    </row>
    <row r="9" spans="1:3" x14ac:dyDescent="0.25">
      <c r="A9">
        <v>1</v>
      </c>
      <c r="B9">
        <v>12.183333333333332</v>
      </c>
      <c r="C9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AB62-B3C9-4978-AE69-B850F40BF923}">
  <dimension ref="B2:S26"/>
  <sheetViews>
    <sheetView workbookViewId="0">
      <selection activeCell="G17" sqref="G17:K20"/>
    </sheetView>
  </sheetViews>
  <sheetFormatPr defaultRowHeight="15" x14ac:dyDescent="0.25"/>
  <sheetData>
    <row r="2" spans="2:19" ht="15.75" x14ac:dyDescent="0.25">
      <c r="B2" s="2" t="s">
        <v>0</v>
      </c>
      <c r="C2" s="2" t="s">
        <v>1</v>
      </c>
      <c r="D2" s="2" t="s">
        <v>2</v>
      </c>
      <c r="E2" s="3" t="s">
        <v>72</v>
      </c>
      <c r="G2" s="27" t="s">
        <v>43</v>
      </c>
      <c r="H2" s="28"/>
      <c r="I2" s="29" t="s">
        <v>44</v>
      </c>
      <c r="J2" s="30"/>
      <c r="K2" s="27" t="s">
        <v>35</v>
      </c>
      <c r="L2" s="31" t="s">
        <v>45</v>
      </c>
      <c r="N2" t="s">
        <v>0</v>
      </c>
      <c r="O2" t="s">
        <v>9</v>
      </c>
      <c r="P2" t="s">
        <v>4</v>
      </c>
      <c r="Q2" t="s">
        <v>5</v>
      </c>
      <c r="R2" t="s">
        <v>6</v>
      </c>
      <c r="S2" t="s">
        <v>17</v>
      </c>
    </row>
    <row r="3" spans="2:19" ht="15.75" x14ac:dyDescent="0.25">
      <c r="B3" s="4" t="s">
        <v>8</v>
      </c>
      <c r="C3" s="4" t="s">
        <v>9</v>
      </c>
      <c r="D3" s="2">
        <v>1</v>
      </c>
      <c r="E3" s="4">
        <v>10.8</v>
      </c>
      <c r="G3" s="32"/>
      <c r="H3" s="31">
        <v>1</v>
      </c>
      <c r="I3" s="31">
        <v>2</v>
      </c>
      <c r="J3" s="31">
        <v>3</v>
      </c>
      <c r="K3" s="32"/>
      <c r="L3" s="33"/>
      <c r="N3" t="s">
        <v>8</v>
      </c>
      <c r="O3">
        <v>12.266666666666666</v>
      </c>
      <c r="P3">
        <v>12.433333333333332</v>
      </c>
      <c r="Q3">
        <v>15.1</v>
      </c>
      <c r="R3">
        <v>16.333333333333332</v>
      </c>
      <c r="S3">
        <v>14.033333333333333</v>
      </c>
    </row>
    <row r="4" spans="2:19" ht="15.75" x14ac:dyDescent="0.25">
      <c r="B4" s="4" t="s">
        <v>8</v>
      </c>
      <c r="C4" s="4" t="s">
        <v>9</v>
      </c>
      <c r="D4" s="2">
        <v>2</v>
      </c>
      <c r="E4" s="4">
        <v>13.5</v>
      </c>
      <c r="G4" s="31" t="s">
        <v>46</v>
      </c>
      <c r="H4" s="33">
        <v>10.8</v>
      </c>
      <c r="I4" s="33">
        <v>13.5</v>
      </c>
      <c r="J4" s="33">
        <v>12.5</v>
      </c>
      <c r="K4" s="33">
        <f>SUM(H4:J4)</f>
        <v>36.799999999999997</v>
      </c>
      <c r="L4" s="33">
        <f>AVERAGE(H4:J4)</f>
        <v>12.266666666666666</v>
      </c>
      <c r="N4" t="s">
        <v>7</v>
      </c>
      <c r="O4">
        <v>17.133333333333336</v>
      </c>
      <c r="P4">
        <v>18.833333333333332</v>
      </c>
      <c r="Q4">
        <v>20.166666666666668</v>
      </c>
      <c r="R4">
        <v>19.3</v>
      </c>
      <c r="S4">
        <v>18.858333333333334</v>
      </c>
    </row>
    <row r="5" spans="2:19" ht="15.75" x14ac:dyDescent="0.25">
      <c r="B5" s="4" t="s">
        <v>8</v>
      </c>
      <c r="C5" s="4" t="s">
        <v>9</v>
      </c>
      <c r="D5" s="5">
        <v>3</v>
      </c>
      <c r="E5" s="4">
        <v>12.5</v>
      </c>
      <c r="G5" s="31" t="s">
        <v>47</v>
      </c>
      <c r="H5" s="33">
        <v>16.2</v>
      </c>
      <c r="I5" s="33">
        <v>16.5</v>
      </c>
      <c r="J5" s="33">
        <v>18.7</v>
      </c>
      <c r="K5" s="33">
        <f t="shared" ref="K5:K11" si="0">SUM(H5:J5)</f>
        <v>51.400000000000006</v>
      </c>
      <c r="L5" s="33">
        <f t="shared" ref="L5:L11" si="1">AVERAGE(H5:J5)</f>
        <v>17.133333333333336</v>
      </c>
      <c r="N5" t="s">
        <v>17</v>
      </c>
      <c r="O5">
        <v>14.700000000000001</v>
      </c>
      <c r="P5">
        <v>15.633333333333335</v>
      </c>
      <c r="Q5">
        <v>17.633333333333336</v>
      </c>
      <c r="R5">
        <v>17.816666666666666</v>
      </c>
      <c r="S5">
        <v>16.445833333333336</v>
      </c>
    </row>
    <row r="6" spans="2:19" ht="15.75" x14ac:dyDescent="0.25">
      <c r="B6" s="4" t="s">
        <v>8</v>
      </c>
      <c r="C6" s="4" t="s">
        <v>4</v>
      </c>
      <c r="D6" s="2">
        <v>1</v>
      </c>
      <c r="E6" s="4">
        <v>11.4</v>
      </c>
      <c r="G6" s="31" t="s">
        <v>48</v>
      </c>
      <c r="H6" s="33">
        <v>11.4</v>
      </c>
      <c r="I6" s="33">
        <v>10.199999999999999</v>
      </c>
      <c r="J6" s="33">
        <v>15.7</v>
      </c>
      <c r="K6" s="33">
        <f t="shared" si="0"/>
        <v>37.299999999999997</v>
      </c>
      <c r="L6" s="33">
        <f t="shared" si="1"/>
        <v>12.433333333333332</v>
      </c>
    </row>
    <row r="7" spans="2:19" ht="15.75" x14ac:dyDescent="0.25">
      <c r="B7" s="4" t="s">
        <v>8</v>
      </c>
      <c r="C7" s="4" t="s">
        <v>4</v>
      </c>
      <c r="D7" s="2">
        <v>2</v>
      </c>
      <c r="E7" s="4">
        <v>10.199999999999999</v>
      </c>
      <c r="G7" s="31" t="s">
        <v>49</v>
      </c>
      <c r="H7" s="33">
        <v>18.2</v>
      </c>
      <c r="I7" s="33">
        <v>18.7</v>
      </c>
      <c r="J7" s="33">
        <v>19.600000000000001</v>
      </c>
      <c r="K7" s="33">
        <f t="shared" si="0"/>
        <v>56.5</v>
      </c>
      <c r="L7" s="33">
        <f t="shared" si="1"/>
        <v>18.833333333333332</v>
      </c>
    </row>
    <row r="8" spans="2:19" ht="15.75" x14ac:dyDescent="0.25">
      <c r="B8" s="4" t="s">
        <v>8</v>
      </c>
      <c r="C8" s="4" t="s">
        <v>4</v>
      </c>
      <c r="D8" s="2">
        <v>3</v>
      </c>
      <c r="E8" s="4">
        <v>15.7</v>
      </c>
      <c r="G8" s="31" t="s">
        <v>50</v>
      </c>
      <c r="H8" s="33">
        <v>15.9</v>
      </c>
      <c r="I8" s="33">
        <v>14.6</v>
      </c>
      <c r="J8" s="33">
        <v>14.8</v>
      </c>
      <c r="K8" s="33">
        <f t="shared" si="0"/>
        <v>45.3</v>
      </c>
      <c r="L8" s="33">
        <f t="shared" si="1"/>
        <v>15.1</v>
      </c>
    </row>
    <row r="9" spans="2:19" ht="15.75" x14ac:dyDescent="0.25">
      <c r="B9" s="4" t="s">
        <v>8</v>
      </c>
      <c r="C9" s="4" t="s">
        <v>5</v>
      </c>
      <c r="D9" s="2">
        <v>1</v>
      </c>
      <c r="E9" s="4">
        <v>15.9</v>
      </c>
      <c r="G9" s="31" t="s">
        <v>51</v>
      </c>
      <c r="H9" s="33">
        <v>20.100000000000001</v>
      </c>
      <c r="I9" s="33">
        <v>20.9</v>
      </c>
      <c r="J9" s="33">
        <v>19.5</v>
      </c>
      <c r="K9" s="33">
        <f t="shared" si="0"/>
        <v>60.5</v>
      </c>
      <c r="L9" s="33">
        <f t="shared" si="1"/>
        <v>20.166666666666668</v>
      </c>
    </row>
    <row r="10" spans="2:19" ht="15.75" x14ac:dyDescent="0.25">
      <c r="B10" s="4" t="s">
        <v>8</v>
      </c>
      <c r="C10" s="4" t="s">
        <v>5</v>
      </c>
      <c r="D10" s="2">
        <v>2</v>
      </c>
      <c r="E10" s="4">
        <v>14.6</v>
      </c>
      <c r="G10" s="31" t="s">
        <v>52</v>
      </c>
      <c r="H10" s="33">
        <v>16.7</v>
      </c>
      <c r="I10" s="33">
        <v>16.899999999999999</v>
      </c>
      <c r="J10" s="33">
        <v>15.4</v>
      </c>
      <c r="K10" s="33">
        <f t="shared" si="0"/>
        <v>48.999999999999993</v>
      </c>
      <c r="L10" s="33">
        <f t="shared" si="1"/>
        <v>16.333333333333332</v>
      </c>
    </row>
    <row r="11" spans="2:19" ht="15.75" x14ac:dyDescent="0.25">
      <c r="B11" s="4" t="s">
        <v>8</v>
      </c>
      <c r="C11" s="4" t="s">
        <v>5</v>
      </c>
      <c r="D11" s="2">
        <v>3</v>
      </c>
      <c r="E11" s="4">
        <v>14.8</v>
      </c>
      <c r="G11" s="31" t="s">
        <v>53</v>
      </c>
      <c r="H11" s="33">
        <v>18.8</v>
      </c>
      <c r="I11" s="33">
        <v>19.2</v>
      </c>
      <c r="J11" s="33">
        <v>19.899999999999999</v>
      </c>
      <c r="K11" s="33">
        <f t="shared" si="0"/>
        <v>57.9</v>
      </c>
      <c r="L11" s="33">
        <f t="shared" si="1"/>
        <v>19.3</v>
      </c>
    </row>
    <row r="12" spans="2:19" ht="15.75" x14ac:dyDescent="0.25">
      <c r="B12" s="4" t="s">
        <v>8</v>
      </c>
      <c r="C12" s="4" t="s">
        <v>6</v>
      </c>
      <c r="D12" s="2">
        <v>1</v>
      </c>
      <c r="E12" s="4">
        <v>16.7</v>
      </c>
      <c r="G12" s="31" t="s">
        <v>35</v>
      </c>
      <c r="H12" s="33">
        <f>SUM(H4:H11)</f>
        <v>128.1</v>
      </c>
      <c r="I12" s="33">
        <f t="shared" ref="I12:J12" si="2">SUM(I4:I11)</f>
        <v>130.5</v>
      </c>
      <c r="J12" s="33">
        <f t="shared" si="2"/>
        <v>136.1</v>
      </c>
      <c r="K12" s="33">
        <f>SUM(H12:J12)</f>
        <v>394.70000000000005</v>
      </c>
      <c r="L12" s="33">
        <f>SUM(L4:L11)</f>
        <v>131.56666666666666</v>
      </c>
    </row>
    <row r="13" spans="2:19" x14ac:dyDescent="0.25">
      <c r="B13" s="4" t="s">
        <v>8</v>
      </c>
      <c r="C13" s="4" t="s">
        <v>6</v>
      </c>
      <c r="D13" s="2">
        <v>2</v>
      </c>
      <c r="E13" s="4">
        <v>16.899999999999999</v>
      </c>
    </row>
    <row r="14" spans="2:19" ht="15.75" x14ac:dyDescent="0.25">
      <c r="B14" s="4" t="s">
        <v>8</v>
      </c>
      <c r="C14" s="4" t="s">
        <v>6</v>
      </c>
      <c r="D14" s="2">
        <v>3</v>
      </c>
      <c r="E14" s="4">
        <v>15.4</v>
      </c>
      <c r="G14" s="34" t="s">
        <v>54</v>
      </c>
      <c r="H14" s="24">
        <v>2</v>
      </c>
      <c r="I14" s="24">
        <v>18.858333333333334</v>
      </c>
      <c r="J14" s="24" t="s">
        <v>41</v>
      </c>
      <c r="K14" s="24" t="s">
        <v>7</v>
      </c>
    </row>
    <row r="15" spans="2:19" x14ac:dyDescent="0.25">
      <c r="B15" s="4" t="s">
        <v>7</v>
      </c>
      <c r="C15" s="4" t="s">
        <v>9</v>
      </c>
      <c r="D15" s="2">
        <v>1</v>
      </c>
      <c r="E15" s="4">
        <v>16.2</v>
      </c>
      <c r="G15" s="25"/>
      <c r="H15" s="25">
        <v>1</v>
      </c>
      <c r="I15" s="25">
        <v>14.033333333333333</v>
      </c>
      <c r="J15" s="25" t="s">
        <v>42</v>
      </c>
      <c r="K15" s="25" t="s">
        <v>8</v>
      </c>
    </row>
    <row r="16" spans="2:19" x14ac:dyDescent="0.25">
      <c r="B16" s="4" t="s">
        <v>7</v>
      </c>
      <c r="C16" s="4" t="s">
        <v>9</v>
      </c>
      <c r="D16" s="2">
        <v>2</v>
      </c>
      <c r="E16" s="4">
        <v>16.5</v>
      </c>
    </row>
    <row r="17" spans="2:11" x14ac:dyDescent="0.25">
      <c r="B17" s="4" t="s">
        <v>7</v>
      </c>
      <c r="C17" s="4" t="s">
        <v>9</v>
      </c>
      <c r="D17" s="2">
        <v>3</v>
      </c>
      <c r="E17" s="4">
        <v>18.7</v>
      </c>
      <c r="G17" s="24" t="s">
        <v>67</v>
      </c>
      <c r="H17" s="24">
        <v>4</v>
      </c>
      <c r="I17" s="24">
        <v>17.816666666666666</v>
      </c>
      <c r="J17" s="24" t="s">
        <v>41</v>
      </c>
      <c r="K17" s="24" t="s">
        <v>6</v>
      </c>
    </row>
    <row r="18" spans="2:11" x14ac:dyDescent="0.25">
      <c r="B18" s="4" t="s">
        <v>7</v>
      </c>
      <c r="C18" s="4" t="s">
        <v>4</v>
      </c>
      <c r="D18" s="2">
        <v>1</v>
      </c>
      <c r="E18" s="4">
        <v>18.2</v>
      </c>
      <c r="G18" s="26"/>
      <c r="H18" s="26">
        <v>3</v>
      </c>
      <c r="I18" s="26">
        <v>17.633333333333336</v>
      </c>
      <c r="J18" s="26" t="s">
        <v>41</v>
      </c>
      <c r="K18" s="26" t="s">
        <v>5</v>
      </c>
    </row>
    <row r="19" spans="2:11" x14ac:dyDescent="0.25">
      <c r="B19" s="4" t="s">
        <v>7</v>
      </c>
      <c r="C19" s="4" t="s">
        <v>4</v>
      </c>
      <c r="D19" s="2">
        <v>2</v>
      </c>
      <c r="E19" s="4">
        <v>18.7</v>
      </c>
      <c r="G19" s="26"/>
      <c r="H19" s="26">
        <v>2</v>
      </c>
      <c r="I19" s="26">
        <v>15.633333333333335</v>
      </c>
      <c r="J19" s="26" t="s">
        <v>42</v>
      </c>
      <c r="K19" s="26" t="s">
        <v>4</v>
      </c>
    </row>
    <row r="20" spans="2:11" x14ac:dyDescent="0.25">
      <c r="B20" s="4" t="s">
        <v>7</v>
      </c>
      <c r="C20" s="4" t="s">
        <v>4</v>
      </c>
      <c r="D20" s="2">
        <v>3</v>
      </c>
      <c r="E20" s="4">
        <v>19.600000000000001</v>
      </c>
      <c r="G20" s="25"/>
      <c r="H20" s="25">
        <v>1</v>
      </c>
      <c r="I20" s="25">
        <v>14.700000000000001</v>
      </c>
      <c r="J20" s="25" t="s">
        <v>42</v>
      </c>
      <c r="K20" s="25" t="s">
        <v>9</v>
      </c>
    </row>
    <row r="21" spans="2:11" x14ac:dyDescent="0.25">
      <c r="B21" s="4" t="s">
        <v>7</v>
      </c>
      <c r="C21" s="4" t="s">
        <v>5</v>
      </c>
      <c r="D21" s="2">
        <v>1</v>
      </c>
      <c r="E21" s="4">
        <v>20.100000000000001</v>
      </c>
    </row>
    <row r="22" spans="2:11" x14ac:dyDescent="0.25">
      <c r="B22" s="4" t="s">
        <v>7</v>
      </c>
      <c r="C22" s="4" t="s">
        <v>5</v>
      </c>
      <c r="D22" s="2">
        <v>2</v>
      </c>
      <c r="E22" s="4">
        <v>20.9</v>
      </c>
    </row>
    <row r="23" spans="2:11" x14ac:dyDescent="0.25">
      <c r="B23" s="4" t="s">
        <v>7</v>
      </c>
      <c r="C23" s="4" t="s">
        <v>5</v>
      </c>
      <c r="D23" s="2">
        <v>3</v>
      </c>
      <c r="E23" s="4">
        <v>19.5</v>
      </c>
    </row>
    <row r="24" spans="2:11" x14ac:dyDescent="0.25">
      <c r="B24" s="4" t="s">
        <v>7</v>
      </c>
      <c r="C24" s="4" t="s">
        <v>6</v>
      </c>
      <c r="D24" s="2">
        <v>1</v>
      </c>
      <c r="E24" s="4">
        <v>18.8</v>
      </c>
    </row>
    <row r="25" spans="2:11" x14ac:dyDescent="0.25">
      <c r="B25" s="4" t="s">
        <v>7</v>
      </c>
      <c r="C25" s="4" t="s">
        <v>6</v>
      </c>
      <c r="D25" s="2">
        <v>2</v>
      </c>
      <c r="E25" s="4">
        <v>19.2</v>
      </c>
    </row>
    <row r="26" spans="2:11" x14ac:dyDescent="0.25">
      <c r="B26" s="4" t="s">
        <v>7</v>
      </c>
      <c r="C26" s="4" t="s">
        <v>6</v>
      </c>
      <c r="D26" s="2">
        <v>3</v>
      </c>
      <c r="E26" s="4">
        <v>19.899999999999999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Daftar Tabel</vt:lpstr>
      <vt:lpstr>Tinggi 1 MST</vt:lpstr>
      <vt:lpstr>ANOVA 1 MST</vt:lpstr>
      <vt:lpstr>DMRT P (1)</vt:lpstr>
      <vt:lpstr>Tinggi 2 MST</vt:lpstr>
      <vt:lpstr>ANOVA 2 MST</vt:lpstr>
      <vt:lpstr>DMRT P (2)</vt:lpstr>
      <vt:lpstr>DMRT V (2)</vt:lpstr>
      <vt:lpstr>Tinggi 3 MST</vt:lpstr>
      <vt:lpstr>ANOVA 3 MST</vt:lpstr>
      <vt:lpstr>DMRT P (3)</vt:lpstr>
      <vt:lpstr>DMRT V (3)</vt:lpstr>
      <vt:lpstr>Tinggi 4 MST</vt:lpstr>
      <vt:lpstr>ANOVA 4 MST</vt:lpstr>
      <vt:lpstr>DMRT P (4)</vt:lpstr>
      <vt:lpstr>DMRT V (4)</vt:lpstr>
      <vt:lpstr>DMRT PxV (4)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Fadli Setio Pramesti</dc:creator>
  <cp:lastModifiedBy>Fadli Setio Pramesti</cp:lastModifiedBy>
  <dcterms:created xsi:type="dcterms:W3CDTF">2024-06-10T12:13:17Z</dcterms:created>
  <dcterms:modified xsi:type="dcterms:W3CDTF">2024-06-10T13:13:07Z</dcterms:modified>
</cp:coreProperties>
</file>